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hidePivotFieldList="1"/>
  <mc:AlternateContent xmlns:mc="http://schemas.openxmlformats.org/markup-compatibility/2006">
    <mc:Choice Requires="x15">
      <x15ac:absPath xmlns:x15ac="http://schemas.microsoft.com/office/spreadsheetml/2010/11/ac" url="/Users/a.haggart/Desktop/"/>
    </mc:Choice>
  </mc:AlternateContent>
  <xr:revisionPtr revIDLastSave="0" documentId="8_{61DB4F0C-741A-9D4E-826B-7CE32DB3594C}" xr6:coauthVersionLast="47" xr6:coauthVersionMax="47" xr10:uidLastSave="{00000000-0000-0000-0000-000000000000}"/>
  <bookViews>
    <workbookView xWindow="2420" yWindow="1440" windowWidth="25840" windowHeight="15320" xr2:uid="{00000000-000D-0000-FFFF-FFFF00000000}"/>
  </bookViews>
  <sheets>
    <sheet name="Methodology" sheetId="3" r:id="rId1"/>
    <sheet name="2023_top_references 3 databases" sheetId="1" r:id="rId2"/>
    <sheet name="top 5 in each category" sheetId="2" r:id="rId3"/>
  </sheets>
  <definedNames>
    <definedName name="_xlnm._FilterDatabase" localSheetId="1" hidden="1">'2023_top_references 3 databases'!$A$1:$AB$1028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2" i="1" l="1"/>
  <c r="N69" i="1"/>
  <c r="N70" i="1"/>
  <c r="N71" i="1"/>
  <c r="N76" i="1"/>
  <c r="N78" i="1"/>
  <c r="N88" i="1"/>
  <c r="N73" i="1"/>
  <c r="N83" i="1"/>
  <c r="N77" i="1"/>
  <c r="N75" i="1"/>
  <c r="N79" i="1"/>
  <c r="N80" i="1"/>
  <c r="N96" i="1"/>
  <c r="N81" i="1"/>
  <c r="N82" i="1"/>
  <c r="N86" i="1"/>
  <c r="N92" i="1"/>
  <c r="N85" i="1"/>
  <c r="N84" i="1"/>
  <c r="N93" i="1"/>
  <c r="N87" i="1"/>
  <c r="N95" i="1"/>
  <c r="N90" i="1"/>
  <c r="N89" i="1"/>
  <c r="N91" i="1"/>
  <c r="N94" i="1"/>
  <c r="N97" i="1"/>
  <c r="N98" i="1"/>
  <c r="N99" i="1"/>
  <c r="N101" i="1"/>
  <c r="N100" i="1"/>
  <c r="N35" i="1"/>
  <c r="N39" i="1"/>
  <c r="N46" i="1"/>
  <c r="N43" i="1"/>
  <c r="N41" i="1"/>
  <c r="N56" i="1"/>
  <c r="N37" i="1"/>
  <c r="N50" i="1"/>
  <c r="N51" i="1"/>
  <c r="N68" i="1"/>
  <c r="N52" i="1"/>
  <c r="N53" i="1"/>
  <c r="N48" i="1"/>
  <c r="N49" i="1"/>
  <c r="N62" i="1"/>
  <c r="N63" i="1"/>
  <c r="N65" i="1"/>
  <c r="N54" i="1"/>
  <c r="N55" i="1"/>
  <c r="N58" i="1"/>
  <c r="N57" i="1"/>
  <c r="N59" i="1"/>
  <c r="N60" i="1"/>
  <c r="N61" i="1"/>
  <c r="N74" i="1"/>
  <c r="N66" i="1"/>
  <c r="N64" i="1"/>
  <c r="N67" i="1"/>
  <c r="N28" i="1"/>
  <c r="N23" i="1"/>
  <c r="N24" i="1"/>
  <c r="N30" i="1"/>
  <c r="N27" i="1"/>
  <c r="N26" i="1"/>
  <c r="N33" i="1"/>
  <c r="N31" i="1"/>
  <c r="N45" i="1"/>
  <c r="N32" i="1"/>
  <c r="N47" i="1"/>
  <c r="N40" i="1"/>
  <c r="N36" i="1"/>
  <c r="N44" i="1"/>
  <c r="N34" i="1"/>
  <c r="N38" i="1"/>
  <c r="N42" i="1"/>
  <c r="N8" i="1"/>
  <c r="N10" i="1"/>
  <c r="N9" i="1"/>
  <c r="N11" i="1"/>
  <c r="N12" i="1"/>
  <c r="N13" i="1"/>
  <c r="N16" i="1"/>
  <c r="N14" i="1"/>
  <c r="N15" i="1"/>
  <c r="N17" i="1"/>
  <c r="N22" i="1"/>
  <c r="N20" i="1"/>
  <c r="N18" i="1"/>
  <c r="N29" i="1"/>
  <c r="N21" i="1"/>
  <c r="N19" i="1"/>
  <c r="N25" i="1"/>
  <c r="N3" i="1"/>
  <c r="N5" i="1"/>
  <c r="N4" i="1"/>
  <c r="N6" i="1"/>
  <c r="N7" i="1"/>
  <c r="N2" i="1"/>
  <c r="M86" i="1"/>
  <c r="M68" i="1"/>
  <c r="M43" i="1"/>
  <c r="M3" i="1"/>
  <c r="M5" i="1"/>
  <c r="M6" i="1"/>
  <c r="M7" i="1"/>
  <c r="M8" i="1"/>
  <c r="M13" i="1"/>
  <c r="M9" i="1"/>
  <c r="M10" i="1"/>
  <c r="M11" i="1"/>
  <c r="M12" i="1"/>
  <c r="M4" i="1"/>
  <c r="M14" i="1"/>
  <c r="M18" i="1"/>
  <c r="M16" i="1"/>
  <c r="M17" i="1"/>
  <c r="M27" i="1"/>
  <c r="M21" i="1"/>
  <c r="M30" i="1"/>
  <c r="M15" i="1"/>
  <c r="M23" i="1"/>
  <c r="M24" i="1"/>
  <c r="M19" i="1"/>
  <c r="M25" i="1"/>
  <c r="M44" i="1"/>
  <c r="M31" i="1"/>
  <c r="M32" i="1"/>
  <c r="M56" i="1"/>
  <c r="M28" i="1"/>
  <c r="M26" i="1"/>
  <c r="M46" i="1"/>
  <c r="M20" i="1"/>
  <c r="M63" i="1"/>
  <c r="M35" i="1"/>
  <c r="M41" i="1"/>
  <c r="M36" i="1"/>
  <c r="M38" i="1"/>
  <c r="M51" i="1"/>
  <c r="M52" i="1"/>
  <c r="M40" i="1"/>
  <c r="M55" i="1"/>
  <c r="M45" i="1"/>
  <c r="M47" i="1"/>
  <c r="M48" i="1"/>
  <c r="M37" i="1"/>
  <c r="M54" i="1"/>
  <c r="M88" i="1"/>
  <c r="M57" i="1"/>
  <c r="M53" i="1"/>
  <c r="M58" i="1"/>
  <c r="M59" i="1"/>
  <c r="M34" i="1"/>
  <c r="M22" i="1"/>
  <c r="M49" i="1"/>
  <c r="M66" i="1"/>
  <c r="M39" i="1"/>
  <c r="M62" i="1"/>
  <c r="M76" i="1"/>
  <c r="M60" i="1"/>
  <c r="M64" i="1"/>
  <c r="M65" i="1"/>
  <c r="M71" i="1"/>
  <c r="M77" i="1"/>
  <c r="M29" i="1"/>
  <c r="M70" i="1"/>
  <c r="M69" i="1"/>
  <c r="M72" i="1"/>
  <c r="M74" i="1"/>
  <c r="M67" i="1"/>
  <c r="M73" i="1"/>
  <c r="M61" i="1"/>
  <c r="M79" i="1"/>
  <c r="M75" i="1"/>
  <c r="M100" i="1"/>
  <c r="M81" i="1"/>
  <c r="M82" i="1"/>
  <c r="M83" i="1"/>
  <c r="M84" i="1"/>
  <c r="M78" i="1"/>
  <c r="M91" i="1"/>
  <c r="M80" i="1"/>
  <c r="M85" i="1"/>
  <c r="M90" i="1"/>
  <c r="M97" i="1"/>
  <c r="M94" i="1"/>
  <c r="M101" i="1"/>
  <c r="M93" i="1"/>
  <c r="M92" i="1"/>
  <c r="M50" i="1"/>
  <c r="M95" i="1"/>
  <c r="M87" i="1"/>
  <c r="M96" i="1"/>
  <c r="M98" i="1"/>
  <c r="M42" i="1"/>
  <c r="M99" i="1"/>
  <c r="M33" i="1"/>
  <c r="M89" i="1"/>
  <c r="M2" i="1"/>
</calcChain>
</file>

<file path=xl/sharedStrings.xml><?xml version="1.0" encoding="utf-8"?>
<sst xmlns="http://schemas.openxmlformats.org/spreadsheetml/2006/main" count="586" uniqueCount="408">
  <si>
    <t>Which publications were most frequently cited in papers from 2023?</t>
  </si>
  <si>
    <t>To reliably identify these articles, bibliometricians examined three popular multi-disciplinary literature databases: Web of Science (WoS), Scopus, and OpenAlex.</t>
  </si>
  <si>
    <t>For a full methodology, see their paper at https://doi.org/10.17617/3.B41MPK</t>
  </si>
  <si>
    <t xml:space="preserve"> In the publication year 2023, 47,046,164 different cited references were indexed within 2,670,014 citing papers in WoS.</t>
  </si>
  <si>
    <t>53,919,841 different cited references were indexed within 3,889,627 citing papers in Scopus</t>
  </si>
  <si>
    <t>34,342,244 different cited references were indexed within 4,066,832 citing papers within OpenAlex</t>
  </si>
  <si>
    <t>The analysis is technically challenging.</t>
  </si>
  <si>
    <t xml:space="preserve">As in a genetic mutation, papers may list variant references for the same past work, muddling up total counts. </t>
  </si>
  <si>
    <t>And in some data sources a cited preprint or conference report may not be linked through to any formal record in the database being studied, making it effectively a string of letters that is harder for software to count as a cited reference.</t>
  </si>
  <si>
    <t xml:space="preserve">In particular: the raw-data download used from Scopus went back only to 1996, so that references citing earlier papers are not linked to a formal record in that database. (Scopus's online database now includes papers back to 1970, but this kind of cited-reference analysis would not be possible using that database). </t>
  </si>
  <si>
    <t xml:space="preserve">Hence, cited papers before 1996 receive a '0' in the software analysis. </t>
  </si>
  <si>
    <t>And because WoS indexes a more limited portion of research (in particular, it does not index preprints), some popular preprints received a '0' in the WoS analysis.</t>
  </si>
  <si>
    <t xml:space="preserve">For WoS, the researchers undertook an analysis of 'unlinked' cited references in separate software (CRExplorer, https://crexplorer.net) . </t>
  </si>
  <si>
    <t>This was not perfect (some unlinked cited conference proceedings were mistakenly clumped together because their raw strings appeared to match), but did pick up some popular papers unlinked in the WoS database that in fact had been cited thousands of times.</t>
  </si>
  <si>
    <t>This is indicated in columns A and B of the results (tab 2023_top_references 3 databases)</t>
  </si>
  <si>
    <t xml:space="preserve">The results are three ranked lists of cited references in WoS, Scopus and OpenAlex. </t>
  </si>
  <si>
    <t>For references that appeared in all three databases, Nature calculated the median rank. Other references were discarded.</t>
  </si>
  <si>
    <t>Exception: references before 1996 were included if they appeared in WoS and OpenAlex (because they all received '0' in the Scopus analysis).</t>
  </si>
  <si>
    <t>It is difficult to catch cases where an article was cited both as a preprint and as a peer-reviewed conference paper, so the citation given may be only one of these instances.</t>
  </si>
  <si>
    <t>WOS Cited Ref counts</t>
  </si>
  <si>
    <t>WOS UNLINKED ref counts</t>
  </si>
  <si>
    <t>Scopus Cited Ref counts</t>
  </si>
  <si>
    <t>OpenAlex Cited Ref counts</t>
  </si>
  <si>
    <t>First author</t>
  </si>
  <si>
    <t>Publication year</t>
  </si>
  <si>
    <t>Title</t>
  </si>
  <si>
    <t>Source title (Journal)</t>
  </si>
  <si>
    <t>DOI</t>
  </si>
  <si>
    <t>WOS rank</t>
  </si>
  <si>
    <t>Scopus rank</t>
  </si>
  <si>
    <t>OpenAlex rank</t>
  </si>
  <si>
    <t>included?</t>
  </si>
  <si>
    <t>median rank</t>
  </si>
  <si>
    <t>order of median rank</t>
  </si>
  <si>
    <t>Cat1</t>
  </si>
  <si>
    <t>Cat 2</t>
  </si>
  <si>
    <t>He, Kaiming</t>
  </si>
  <si>
    <t>Deep Residual Learning for Image Recognition</t>
  </si>
  <si>
    <t>2016 IEEE CONFERENCE ON COMPUTER VISION AND PATTERN RECOGNITION (CVPR)</t>
  </si>
  <si>
    <t>10.1109/cvpr.2016.90</t>
  </si>
  <si>
    <t>Computer sciences</t>
  </si>
  <si>
    <t>Sung, Hyuna</t>
  </si>
  <si>
    <t>Global cancer statistics 2020: GLOBOCAN estimates of incidence and mortality worldwide for 36 cancers in 185 countries</t>
  </si>
  <si>
    <t>CA-A CANCER JOURNAL FOR CLINICIANS</t>
  </si>
  <si>
    <t>10.3322/caac.21660</t>
  </si>
  <si>
    <t>Health and medicine</t>
  </si>
  <si>
    <t>Vaswani, Ashish</t>
  </si>
  <si>
    <t>Attention Is All You Need</t>
  </si>
  <si>
    <t>ADVANCES IN NEURAL INFORMATION PROCESSING SYSTEMS 30 (NIPS 2017)</t>
  </si>
  <si>
    <t xml:space="preserve">10.48550/arXiv.1706.03762
</t>
  </si>
  <si>
    <t>Perdew, JP</t>
  </si>
  <si>
    <t>Generalized gradient approximation made simple</t>
  </si>
  <si>
    <t>PHYSICAL REVIEW LETTERS</t>
  </si>
  <si>
    <t>10.1103/PhysRevLett.77.3865</t>
  </si>
  <si>
    <t>*Arxiv paper for Scopus/OpenAlex</t>
  </si>
  <si>
    <t>10.48550/arxiv.1706.03762</t>
  </si>
  <si>
    <t>Physical sciences</t>
  </si>
  <si>
    <t>Braun, Virginia</t>
  </si>
  <si>
    <t>Using thematic analysis in psychology</t>
  </si>
  <si>
    <t>Qualitative Research in Psychology</t>
  </si>
  <si>
    <t>10.1191/1478088706qp063oa</t>
  </si>
  <si>
    <t>Social sciences</t>
  </si>
  <si>
    <t>Page, Matthew J.</t>
  </si>
  <si>
    <t>The PRISMA 2020 statement: an updated guideline for reporting systematic reviews</t>
  </si>
  <si>
    <t>BMJ-BRITISH MEDICAL JOURNAL</t>
  </si>
  <si>
    <t>10.1136/bmj.n71</t>
  </si>
  <si>
    <t>*This article is in many journals at once. The BMJ appears to be the most cited</t>
  </si>
  <si>
    <t>Livak, KJ</t>
  </si>
  <si>
    <t>Analysis of relative gene expression data using real-time quantitative PCR and the 2&lt;SUP&gt;-Î”Î”&lt;i&gt;C&lt;/i&gt;&lt;/SUP&gt;&lt;sub&gt;T&lt;/sub&gt; method</t>
  </si>
  <si>
    <t>METHODS</t>
  </si>
  <si>
    <t>10.1006/meth.2001.1262</t>
  </si>
  <si>
    <t>Biological sciences</t>
  </si>
  <si>
    <t>Breiman, L</t>
  </si>
  <si>
    <t>Random forests</t>
  </si>
  <si>
    <t>MACHINE LEARNING</t>
  </si>
  <si>
    <t>10.1023/a:1010933404324</t>
  </si>
  <si>
    <t>Kresse, G</t>
  </si>
  <si>
    <t>Efficient iterative schemes for ab initio total-energy calculations using a plane-wave basis set</t>
  </si>
  <si>
    <t>PHYSICAL REVIEW B</t>
  </si>
  <si>
    <t>10.1103/physrevb.54.11169</t>
  </si>
  <si>
    <t>Hochreiter, S</t>
  </si>
  <si>
    <t>Long short-term memory</t>
  </si>
  <si>
    <t>NEURAL COMPUTATION</t>
  </si>
  <si>
    <t>10.1162/neco.1997.9.8.1735</t>
  </si>
  <si>
    <t>Ronneberger, Olaf</t>
  </si>
  <si>
    <t>U-Net: Convolutional Networks for Biomedical Image Segmentation</t>
  </si>
  <si>
    <t>MEDICAL IMAGE COMPUTING AND COMPUTER-ASSISTED INTERVENTION, PT III</t>
  </si>
  <si>
    <t>10.1007/978-3-319-24574-4_28</t>
  </si>
  <si>
    <t>Love, Michael I.</t>
  </si>
  <si>
    <t>Moderated estimation of fold change and dispersion for RNA-seq data with DESeq2</t>
  </si>
  <si>
    <t>GENOME BIOLOGY</t>
  </si>
  <si>
    <t>10.1186/s13059-014-0550-8</t>
  </si>
  <si>
    <t>Bates, Douglas</t>
  </si>
  <si>
    <t>Fitting Linear Mixed-Effects Models Using lme4</t>
  </si>
  <si>
    <t>JOURNAL OF STATISTICAL SOFTWARE</t>
  </si>
  <si>
    <t>10.18637/jss.v067.i01</t>
  </si>
  <si>
    <t>Mathematics</t>
  </si>
  <si>
    <t>Hu, Li-tze</t>
  </si>
  <si>
    <t>Cutoff Criteria for Fit Indexes in Covariance Structure Analysis: Conventional Criteria Versus New Alternatives</t>
  </si>
  <si>
    <t>STRUCTURAL EQUATION MODELING-A MULTIDISCIPLINARY JOURNAL</t>
  </si>
  <si>
    <t>10.1080/10705519909540118</t>
  </si>
  <si>
    <t>*Also a 2014 arxiv paper which is picked up in WoS unlinked references analysis</t>
  </si>
  <si>
    <t>Kingma, Diederik P</t>
  </si>
  <si>
    <t>Adam: A method for stochastic optimization</t>
  </si>
  <si>
    <t>3rd International Conference on Learning Representations, ICLR 2015 - Conference Track Proceedings</t>
  </si>
  <si>
    <t>LeCun, Yann</t>
  </si>
  <si>
    <t>Deep learning</t>
  </si>
  <si>
    <t>NATURE</t>
  </si>
  <si>
    <t>10.1038/nature14539</t>
  </si>
  <si>
    <t>Jumper, John</t>
  </si>
  <si>
    <t>Highly accurate protein structure prediction with AlphaFold</t>
  </si>
  <si>
    <t>10.1038/s41586-021-03819-2</t>
  </si>
  <si>
    <t>Fornell, C.</t>
  </si>
  <si>
    <t>EVALUATING STRUCTURAL EQUATION MODELS WITH UNOBSERVABLE VARIABLES AND MEASUREMENT ERROR</t>
  </si>
  <si>
    <t>JOURNAL OF MARKETING RESEARCH</t>
  </si>
  <si>
    <t>10.2307/3151312</t>
  </si>
  <si>
    <t>Krizhevsky, Alex</t>
  </si>
  <si>
    <t>ImageNet classification with deep convolutional neural networks</t>
  </si>
  <si>
    <t>Advances in Neural Information Processing Systems</t>
  </si>
  <si>
    <t>10.1145/3065386</t>
  </si>
  <si>
    <t>Bolger, Anthony M.</t>
  </si>
  <si>
    <t>Trimmomatic: a flexible trimmer for Illumina sequence data</t>
  </si>
  <si>
    <t>BIOINFORMATICS</t>
  </si>
  <si>
    <t>10.1093/bioinformatics/btu170</t>
  </si>
  <si>
    <t>Pedregosa, Fabian</t>
  </si>
  <si>
    <t>Scikit-learn: Machine Learning in Python</t>
  </si>
  <si>
    <t>JOURNAL OF MACHINE LEARNING RESEARCH</t>
  </si>
  <si>
    <t/>
  </si>
  <si>
    <t>From ultrasoft pseudopotentials to the projector augmented-wave method</t>
  </si>
  <si>
    <t>10.1103/physrevb.59.1758</t>
  </si>
  <si>
    <t>Deng, Jia</t>
  </si>
  <si>
    <t>ImageNet: A Large-Scale Hierarchical Image Database</t>
  </si>
  <si>
    <t>CVPR: 2009 IEEE CONFERENCE ON COMPUTER VISION AND PATTERN RECOGNITION, VOLS 1-4</t>
  </si>
  <si>
    <t>10.1109/cvpr.2009.5206848</t>
  </si>
  <si>
    <t>Grimme, Stefan</t>
  </si>
  <si>
    <t>A consistent and accurate ab initio parametrization of density functional dispersion correction (DFT-D) for the 94 elements H-Pu</t>
  </si>
  <si>
    <t>JOURNAL OF CHEMICAL PHYSICS</t>
  </si>
  <si>
    <t>10.1063/1.3382344</t>
  </si>
  <si>
    <t>Chemical sciences</t>
  </si>
  <si>
    <t>Faul, Franz</t>
  </si>
  <si>
    <t>G*Power 3: A flexible statistical power analysis program for the social, behavioral, and biomedical sciences</t>
  </si>
  <si>
    <t>BEHAVIOR RESEARCH METHODS</t>
  </si>
  <si>
    <t>10.3758/bf03193146</t>
  </si>
  <si>
    <t>BLOCHL, PE</t>
  </si>
  <si>
    <t>PROJECTOR AUGMENTED-WAVE METHOD</t>
  </si>
  <si>
    <t>10.1103/physrevb.50.17953</t>
  </si>
  <si>
    <t>Podsakoff, PM</t>
  </si>
  <si>
    <t>Common method biases in behavioral research: A critical review of the literature and recommended remedies</t>
  </si>
  <si>
    <t>JOURNAL OF APPLIED PSYCHOLOGY</t>
  </si>
  <si>
    <t>10.1037/0021-9010.88.5.879</t>
  </si>
  <si>
    <t xml:space="preserve">*OpenAlex gives more references to a parallel SAGE DOI 10.1177/002224378101800104 </t>
  </si>
  <si>
    <t>Devlin, Jacob</t>
  </si>
  <si>
    <t>BERT: Pre-training of Deep Bidirectional Transformers for Language Understanding</t>
  </si>
  <si>
    <t>2019 CONFERENCE OF THE NORTH AMERICAN CHAPTER OF THE ASSOCIATION FOR COMPUTATIONAL LINGUISTICS: HUMAN LANGUAGE TECHNOLOGIES (NAACL HLT 2019), VOL. 1</t>
  </si>
  <si>
    <t>Schindelin, Johannes</t>
  </si>
  <si>
    <t>Fiji: an open-source platform for biological-image analysis</t>
  </si>
  <si>
    <t>NATURE METHODS</t>
  </si>
  <si>
    <t>10.1038/nmeth.2019</t>
  </si>
  <si>
    <t>Efficiency of ab-initio total energy calculations for metals and semiconductors using a plane-wave basis set</t>
  </si>
  <si>
    <t>COMPUTATIONAL MATERIALS SCIENCE</t>
  </si>
  <si>
    <t>10.1016/0927-0256(96)00008-0</t>
  </si>
  <si>
    <t>Schneider, Caroline A.</t>
  </si>
  <si>
    <t>NIH Image to ImageJ: 25 years of image analysis</t>
  </si>
  <si>
    <t>10.1038/nmeth.2089</t>
  </si>
  <si>
    <t>Paszke, Adam</t>
  </si>
  <si>
    <t>PyTorch: An Imperative Style, High-Performance Deep Learning Library</t>
  </si>
  <si>
    <t>ADVANCES IN NEURAL INFORMATION PROCESSING SYSTEMS 32 (NIPS 2019)</t>
  </si>
  <si>
    <t>BENJAMINI, Y</t>
  </si>
  <si>
    <t>CONTROLLING THE FALSE DISCOVERY RATE - A PRACTICAL AND POWERFUL APPROACH TO MULTIPLE TESTING</t>
  </si>
  <si>
    <t>JOURNAL OF THE ROYAL STATISTICAL SOCIETY SERIES B-STATISTICAL METHODOLOGY</t>
  </si>
  <si>
    <t>10.1111/j.2517-6161.1995.tb02031.x</t>
  </si>
  <si>
    <t>Harris, Paul A.</t>
  </si>
  <si>
    <t>Research electronic data capture (REDCap)-A metadata-driven methodology and workflow process for providing translational research informatics support</t>
  </si>
  <si>
    <t>JOURNAL OF BIOMEDICAL INFORMATICS</t>
  </si>
  <si>
    <t>10.1016/j.jbi.2008.08.010</t>
  </si>
  <si>
    <t>Lu, Tian</t>
  </si>
  <si>
    <t>Multiwfn: A multifunctional wavefunction analyzer</t>
  </si>
  <si>
    <t>JOURNAL OF COMPUTATIONAL CHEMISTRY</t>
  </si>
  <si>
    <t>10.1002/jcc.22885</t>
  </si>
  <si>
    <t>Moher, David</t>
  </si>
  <si>
    <t>Preferred Reporting Items for Systematic Reviews and Meta-Analyses: The PRISMA Statement</t>
  </si>
  <si>
    <t>PLOS MEDICINE or INT J SURGERY</t>
  </si>
  <si>
    <t>10.1371/journal.pmed.1000097</t>
  </si>
  <si>
    <t>Humphrey, W</t>
  </si>
  <si>
    <t>VMD: Visual molecular dynamics</t>
  </si>
  <si>
    <t>JOURNAL OF MOLECULAR GRAPHICS &amp; MODELLING</t>
  </si>
  <si>
    <t>10.1016/0263-7855(96)00018-5</t>
  </si>
  <si>
    <t>Lin, Tsung-Yi</t>
  </si>
  <si>
    <t>Microsoft COCO: Common Objects in Context</t>
  </si>
  <si>
    <t>COMPUTER VISION - ECCV 2014, PT V</t>
  </si>
  <si>
    <t>10.1007/978-3-319-10602-1_48</t>
  </si>
  <si>
    <t>Chen, Tianqi</t>
  </si>
  <si>
    <t>XGBoost: A Scalable Tree Boosting System</t>
  </si>
  <si>
    <t>KDD'16: PROCEEDINGS OF THE 22ND ACM SIGKDD INTERNATIONAL CONFERENCE ON KNOWLEDGE DISCOVERY AND DATA MINING</t>
  </si>
  <si>
    <t>10.1145/2939672.2939785</t>
  </si>
  <si>
    <t>Virtanen, Pauli</t>
  </si>
  <si>
    <t>SciPy 1.0: fundamental algorithms for scientific computing in Python</t>
  </si>
  <si>
    <t>10.1038/s41592-019-0686-2</t>
  </si>
  <si>
    <t>van der Maaten, Laurens</t>
  </si>
  <si>
    <t>Visualizing Data using t-SNE</t>
  </si>
  <si>
    <t>Ren, Shaoqing</t>
  </si>
  <si>
    <t>Faster R-CNN: Towards Real-Time Object Detection with Region Proposal Networks</t>
  </si>
  <si>
    <t>ADVANCES IN NEURAL INFORMATION PROCESSING SYSTEMS 28 (NIPS 2015)</t>
  </si>
  <si>
    <t>Dobin, Alexander</t>
  </si>
  <si>
    <t>STAR: ultrafast universal RNA-seq aligner</t>
  </si>
  <si>
    <t>10.1093/bioinformatics/bts635</t>
  </si>
  <si>
    <t>Simonyan, Karen</t>
  </si>
  <si>
    <t>Very deep convolutional networks for large-scale image recognition</t>
  </si>
  <si>
    <t>Langmead, Ben</t>
  </si>
  <si>
    <t>Fast gapped-read alignment with Bowtie 2</t>
  </si>
  <si>
    <t>10.1038/nmeth.1923</t>
  </si>
  <si>
    <t>Redmon, Joseph</t>
  </si>
  <si>
    <t>You Only Look Once: Unified, Real-Time Object Detection</t>
  </si>
  <si>
    <t>10.1109/cvpr.2016.91</t>
  </si>
  <si>
    <t>Kumar, Sudhir</t>
  </si>
  <si>
    <t>MEGA X: Molecular Evolutionary Genetics Analysis across Computing Platforms</t>
  </si>
  <si>
    <t>MOLECULAR BIOLOGY AND EVOLUTION</t>
  </si>
  <si>
    <t>10.1093/molbev/msy096</t>
  </si>
  <si>
    <t>Monkhorst, H. J.</t>
  </si>
  <si>
    <t>Special points for Brillouin-zone integrations</t>
  </si>
  <si>
    <t>Physical review. B, Solid state</t>
  </si>
  <si>
    <t>10.1103/physrevb.13.5188</t>
  </si>
  <si>
    <t>*Shouxin Ren in OpenAlex</t>
  </si>
  <si>
    <t>Siegel, Rebecca L.</t>
  </si>
  <si>
    <t>Cancer Statistics, 2021</t>
  </si>
  <si>
    <t>CA Cancer Journal for Clinicians</t>
  </si>
  <si>
    <t>10.3322/caac.21654</t>
  </si>
  <si>
    <t>Subramanian, A</t>
  </si>
  <si>
    <t>Gene set enrichment analysis: A knowledge-based approach for interpreting genome-wide expression profiles</t>
  </si>
  <si>
    <t>PROCEEDINGS OF THE NATIONAL ACADEMY OF SCIENCES OF THE UNITED STATES OF AMERICA</t>
  </si>
  <si>
    <t>10.1073/pnas.0506580102</t>
  </si>
  <si>
    <t>Huang, Gao</t>
  </si>
  <si>
    <t>Densely Connected Convolutional Networks</t>
  </si>
  <si>
    <t>30TH IEEE CONFERENCE ON COMPUTER VISION AND PATTERN RECOGNITION (CVPR 2017)</t>
  </si>
  <si>
    <t>10.1109/cvpr.2017.243</t>
  </si>
  <si>
    <t>*References to this paper in different years</t>
  </si>
  <si>
    <t>Wang, Z</t>
  </si>
  <si>
    <t>Image quality assessment: From error visibility to structural similarity</t>
  </si>
  <si>
    <t>IEEE TRANSACTIONS ON IMAGE PROCESSING</t>
  </si>
  <si>
    <t>10.1109/tip.2003.819861</t>
  </si>
  <si>
    <t>Shannon, P</t>
  </si>
  <si>
    <t>Cytoscape: A software environment for integrated models of biomolecular interaction networks</t>
  </si>
  <si>
    <t>GENOME RESEARCH</t>
  </si>
  <si>
    <t>10.1101/gr.1239303</t>
  </si>
  <si>
    <t>AJZEN, I</t>
  </si>
  <si>
    <t>THE THEORY OF PLANNED BEHAVIOR</t>
  </si>
  <si>
    <t>ORGANIZATIONAL BEHAVIOR AND HUMAN DECISION PROCESSES</t>
  </si>
  <si>
    <t>10.1016/0749-5978(91)90020-t</t>
  </si>
  <si>
    <t>Cancer statistics, 2022</t>
  </si>
  <si>
    <t>10.3322/caac.21708</t>
  </si>
  <si>
    <t>Tricco, Andrea C.</t>
  </si>
  <si>
    <t>PRISMA Extension for Scoping Reviews (PRISMA-ScR): Checklist and Explanation</t>
  </si>
  <si>
    <t>ANNALS OF INTERNAL MEDICINE</t>
  </si>
  <si>
    <t>10.7326/m18-0850</t>
  </si>
  <si>
    <t>Callahan, Benjamin J.</t>
  </si>
  <si>
    <t>DADA2: High-resolution sample inference from Illumina amplicon data</t>
  </si>
  <si>
    <t>10.1038/nmeth.3869</t>
  </si>
  <si>
    <t>Yu, Guangchuang</t>
  </si>
  <si>
    <t>clusterProfiler: an R Package for Comparing Biological Themes Among Gene Clusters</t>
  </si>
  <si>
    <t>OMICS-A JOURNAL OF INTEGRATIVE BIOLOGY</t>
  </si>
  <si>
    <t>10.1089/omi.2011.0118</t>
  </si>
  <si>
    <t>Liu, Ze</t>
  </si>
  <si>
    <t>Swin Transformer: Hierarchical Vision Transformer using Shifted Windows</t>
  </si>
  <si>
    <t>2021 IEEE/CVF INTERNATIONAL CONFERENCE ON COMPUTER VISION (ICCV 2021)</t>
  </si>
  <si>
    <t>10.1109/iccv48922.2021.00986</t>
  </si>
  <si>
    <t>Woo, Sanghyun</t>
  </si>
  <si>
    <t>CBAM: Convolutional Block Attention Module</t>
  </si>
  <si>
    <t>COMPUTER VISION - ECCV 2018, PT VII</t>
  </si>
  <si>
    <t>10.1007/978-3-030-01234-2_1</t>
  </si>
  <si>
    <t>Lecun, Y</t>
  </si>
  <si>
    <t>Gradient-based learning applied to document recognition</t>
  </si>
  <si>
    <t>PROCEEDINGS OF THE IEEE</t>
  </si>
  <si>
    <t>10.1109/5.726791</t>
  </si>
  <si>
    <t>Li, Heng</t>
  </si>
  <si>
    <t>The Sequence Alignment/Map format and SAMtools</t>
  </si>
  <si>
    <t>10.1093/bioinformatics/btp352</t>
  </si>
  <si>
    <t>Hanahan, Douglas</t>
  </si>
  <si>
    <t>Hallmarks of Cancer: The Next Generation</t>
  </si>
  <si>
    <t>CELL</t>
  </si>
  <si>
    <t>10.1016/j.cell.2011.02.013</t>
  </si>
  <si>
    <t>Hu, Jie</t>
  </si>
  <si>
    <t>Squeeze-and-Excitation Networks</t>
  </si>
  <si>
    <t>2018 IEEE/CVF CONFERENCE ON COMPUTER VISION AND PATTERN RECOGNITION (CVPR)</t>
  </si>
  <si>
    <t>10.1109/cvpr.2018.00745</t>
  </si>
  <si>
    <t>Ritchie, Matthew E.</t>
  </si>
  <si>
    <t>&lt;i&gt;limma&lt;/i&gt; powers differential expression analyses for RNA-sequencing and microarray studies</t>
  </si>
  <si>
    <t>NUCLEIC ACIDS RESEARCH</t>
  </si>
  <si>
    <t>10.1093/nar/gkv007</t>
  </si>
  <si>
    <t>LEE, CT</t>
  </si>
  <si>
    <t>DEVELOPMENT OF THE COLLE-SALVETTI CORRELATION-ENERGY FORMULA INTO A FUNCTIONAL OF THE ELECTRON-DENSITY</t>
  </si>
  <si>
    <t>10.1103/physrevb.37.785</t>
  </si>
  <si>
    <t>Sheldrick, George M.</t>
  </si>
  <si>
    <t>Crystal structure refinement with &lt;i&gt;SHELXL&lt;/i&gt;</t>
  </si>
  <si>
    <t>ACTA CRYSTALLOGRAPHICA SECTION C-STRUCTURAL CHEMISTRY</t>
  </si>
  <si>
    <t>10.1107/s2053229614024218</t>
  </si>
  <si>
    <t>Kroenke, K</t>
  </si>
  <si>
    <t>The PHQ-9 - Validity of a brief depression severity measure</t>
  </si>
  <si>
    <t>JOURNAL OF GENERAL INTERNAL MEDICINE</t>
  </si>
  <si>
    <t>10.1046/j.1525-1497.2001.016009606.x</t>
  </si>
  <si>
    <t>Hunter, John D.</t>
  </si>
  <si>
    <t>Matplotlib: A 2D graphics environment</t>
  </si>
  <si>
    <t>COMPUTING IN SCIENCE &amp; ENGINEERING</t>
  </si>
  <si>
    <t>10.1109/mcse.2007.55</t>
  </si>
  <si>
    <t>Tong, Allison</t>
  </si>
  <si>
    <t>Consolidated criteria for reporting qualitative research (COREQ): a 32-item checklist for interviews and focus groups</t>
  </si>
  <si>
    <t>INTERNATIONAL JOURNAL FOR QUALITY IN HEALTH CARE</t>
  </si>
  <si>
    <t>10.1093/intqhc/mzm042</t>
  </si>
  <si>
    <t>IEEE TRANSACTIONS ON PATTERN ANALYSIS AND MACHINE INTELLIGENCE</t>
  </si>
  <si>
    <t>10.1109/tpami.2016.2577031</t>
  </si>
  <si>
    <t>Higgins, JPT</t>
  </si>
  <si>
    <t>Measuring inconsistency in meta-analyses</t>
  </si>
  <si>
    <t>10.1136/bmj.327.7414.557</t>
  </si>
  <si>
    <t>Szegedy, Christian</t>
  </si>
  <si>
    <t>Going Deeper with Convolutions</t>
  </si>
  <si>
    <t>2015 IEEE CONFERENCE ON COMPUTER VISION AND PATTERN RECOGNITION (CVPR)</t>
  </si>
  <si>
    <t>10.1109/cvpr.2015.7298594</t>
  </si>
  <si>
    <t xml:space="preserve">Landis, J. R. </t>
  </si>
  <si>
    <t>The Measurement of Observer Agreement for Categorical Data</t>
  </si>
  <si>
    <t>Biometrics</t>
  </si>
  <si>
    <t>10.2307/2529310</t>
  </si>
  <si>
    <t>Katoh, Kazutaka</t>
  </si>
  <si>
    <t>MAFFT Multiple Sequence Alignment Software Version 7: Improvements in Performance and Usability</t>
  </si>
  <si>
    <t>10.1093/molbev/mst010</t>
  </si>
  <si>
    <t>Robinson, Mark D.</t>
  </si>
  <si>
    <t>edgeR: a Bioconductor package for differential expression analysis of digital gene expression data</t>
  </si>
  <si>
    <t>10.1093/bioinformatics/btp616</t>
  </si>
  <si>
    <t>Liu, Wei</t>
  </si>
  <si>
    <t>SSD: Single Shot MultiBox Detector</t>
  </si>
  <si>
    <t>COMPUTER VISION - ECCV 2016, PT I</t>
  </si>
  <si>
    <t>10.1007/978-3-319-46448-0_2</t>
  </si>
  <si>
    <t>Pettersen, EF</t>
  </si>
  <si>
    <t>UCSF chimera - A visualization system for exploratory research and analysis</t>
  </si>
  <si>
    <t>10.1002/jcc.20084</t>
  </si>
  <si>
    <t>Hersbach, Hans</t>
  </si>
  <si>
    <t>The ERA5 global reanalysis</t>
  </si>
  <si>
    <t>QUARTERLY JOURNAL OF THE ROYAL METEOROLOGICAL SOCIETY</t>
  </si>
  <si>
    <t>10.1002/qj.3803</t>
  </si>
  <si>
    <t>Sterne, Jonathan A. C.</t>
  </si>
  <si>
    <t>RoB 2: a revised tool for assessing risk of bias in randomised trials</t>
  </si>
  <si>
    <t>10.1136/bmj.l4898</t>
  </si>
  <si>
    <t>Trott, Oleg</t>
  </si>
  <si>
    <t>Software News and Update AutoDock Vina: Improving the Speed and Accuracy of Docking with a New Scoring Function, Efficient Optimization, and Multithreading</t>
  </si>
  <si>
    <t>10.1002/jcc.21334</t>
  </si>
  <si>
    <t>Henseler, Jorg</t>
  </si>
  <si>
    <t>A new criterion for assessing discriminant validity in variance-based structural equation modeling</t>
  </si>
  <si>
    <t>JOURNAL OF THE ACADEMY OF MARKETING SCIENCE</t>
  </si>
  <si>
    <t>10.1007/s11747-014-0403-8</t>
  </si>
  <si>
    <t>Arksey, Hilary</t>
  </si>
  <si>
    <t>Scoping studies: Towards a methodological framework</t>
  </si>
  <si>
    <t>International Journal of Social Research Methodology: Theory and Practice</t>
  </si>
  <si>
    <t>10.1080/1364557032000119616</t>
  </si>
  <si>
    <t>ALTSCHUL, SF</t>
  </si>
  <si>
    <t>BASIC LOCAL ALIGNMENT SEARCH TOOL</t>
  </si>
  <si>
    <t>JOURNAL OF MOLECULAR BIOLOGY</t>
  </si>
  <si>
    <t>10.1006/jmbi.1990.9999</t>
  </si>
  <si>
    <t>Chen, Shifu</t>
  </si>
  <si>
    <t>fastp: an ultra-fast all-in-one FASTQ preprocessor</t>
  </si>
  <si>
    <t>10.1093/bioinformatics/bty560</t>
  </si>
  <si>
    <t>Statistical power analyses using G*Power 3.1: Tests for correlation and regression analyses</t>
  </si>
  <si>
    <t>10.3758/brm.41.4.1149</t>
  </si>
  <si>
    <t>Fast and accurate short read alignment with Burrows-Wheeler transform</t>
  </si>
  <si>
    <t>10.1093/bioinformatics/btp324</t>
  </si>
  <si>
    <t>Lundberg, Scott M.</t>
  </si>
  <si>
    <t>A Unified Approach to Interpreting Model Predictions</t>
  </si>
  <si>
    <t>Novoselov, KS</t>
  </si>
  <si>
    <t>Electric field effect in atomically thin carbon films</t>
  </si>
  <si>
    <t>SCIENCE</t>
  </si>
  <si>
    <t>10.1126/science.1102896</t>
  </si>
  <si>
    <t>Huang, Chaolin</t>
  </si>
  <si>
    <t>Clinical features of patients infected with 2019 novel coronavirus in Wuhan, China</t>
  </si>
  <si>
    <t>LANCET</t>
  </si>
  <si>
    <t>10.1016/s0140-6736(20)30183-5</t>
  </si>
  <si>
    <t>Feature Pyramid Networks for Object Detection</t>
  </si>
  <si>
    <t>10.1109/cvpr.2017.106</t>
  </si>
  <si>
    <t>Egger, M</t>
  </si>
  <si>
    <t>Bias in meta-analysis detected by a simple, graphical test</t>
  </si>
  <si>
    <t>10.1136/bmj.315.7109.629</t>
  </si>
  <si>
    <t>Richards, Sue</t>
  </si>
  <si>
    <t>Standards and guidelines for the interpretation of sequence variants: a joint consensus recommendation of the American College of Medical Genetics and Genomics and the Association for Molecular Pathology</t>
  </si>
  <si>
    <t>GENETICS IN MEDICINE</t>
  </si>
  <si>
    <t>10.1038/gim.2015.30</t>
  </si>
  <si>
    <t>MEGA7: Molecular Evolutionary Genetics Analysis Version 7.0 for Bigger Datasets</t>
  </si>
  <si>
    <t>10.1093/molbev/msw054</t>
  </si>
  <si>
    <t>Sandler, Mark</t>
  </si>
  <si>
    <t>MobileNetV2: Inverted Residuals and Linear Bottlenecks</t>
  </si>
  <si>
    <t>10.1109/cvpr.2018.00474</t>
  </si>
  <si>
    <t>Spitzer, Robert L.</t>
  </si>
  <si>
    <t>A brief measure for assessing generalized anxiety disorder -: The GAD-7</t>
  </si>
  <si>
    <t>ARCHIVES OF INTERNAL MEDICINE</t>
  </si>
  <si>
    <t>10.1001/archinte.166.10.1092</t>
  </si>
  <si>
    <t>PLIMPTON, S</t>
  </si>
  <si>
    <t>FAST PARALLEL ALGORITHMS FOR SHORT-RANGE MOLECULAR-DYNAMICS</t>
  </si>
  <si>
    <t>JOURNAL OF COMPUTATIONAL PHYSICS</t>
  </si>
  <si>
    <t>10.1006/jcph.1995.1039</t>
  </si>
  <si>
    <t>Goodfellow, Ian J.</t>
  </si>
  <si>
    <t>Generative Adversarial Nets</t>
  </si>
  <si>
    <t>ADVANCES IN NEURAL INFORMATION PROCESSING SYSTEMS 27 (NIPS 2014)</t>
  </si>
  <si>
    <t>Martin, M.</t>
  </si>
  <si>
    <t>Cutadapt removes adapter sequences from high-throughput sequencing reads</t>
  </si>
  <si>
    <t>EMBnet journal</t>
  </si>
  <si>
    <t>Harris, Charles R.</t>
  </si>
  <si>
    <t>Array programming with NumPy</t>
  </si>
  <si>
    <t>10.1038/s41586-020-2649-2</t>
  </si>
  <si>
    <t>Weigend, F</t>
  </si>
  <si>
    <t>Balanced basis sets of split valence, triple zeta valence and quadruple zeta valence quality for H to Rn: Design and assessment of accuracy</t>
  </si>
  <si>
    <t>FORNELL, C</t>
  </si>
  <si>
    <t>Supplementary information to the Feature 'Science’s golden oldies: the decades-old research papers still heavily cited today'</t>
  </si>
  <si>
    <r>
      <rPr>
        <i/>
        <sz val="11"/>
        <color theme="1"/>
        <rFont val="Calibri"/>
        <family val="2"/>
        <scheme val="minor"/>
      </rPr>
      <t>Nature</t>
    </r>
    <r>
      <rPr>
        <sz val="11"/>
        <color theme="1"/>
        <rFont val="Calibri"/>
        <family val="2"/>
        <scheme val="minor"/>
      </rPr>
      <t xml:space="preserve"> </t>
    </r>
    <r>
      <rPr>
        <b/>
        <sz val="11"/>
        <color theme="1"/>
        <rFont val="Calibri"/>
        <family val="2"/>
        <scheme val="minor"/>
      </rPr>
      <t>640</t>
    </r>
    <r>
      <rPr>
        <sz val="11"/>
        <color theme="1"/>
        <rFont val="Calibri"/>
        <family val="2"/>
        <scheme val="minor"/>
      </rPr>
      <t>, 593–594 (2025) https://www.nature.com/articles/d41586-025-01126-8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</si>
</sst>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i/>
      <sz val="11"/>
      <color theme="1"/>
      <name val="Calibri"/>
      <family val="2"/>
      <scheme val="minor"/>
    </font>
    <font>
      <sz val="11"/>
      <color rgb="FF0070C0"/>
      <name val="Calibri"/>
      <family val="2"/>
      <scheme val="minor"/>
    </font>
    <font>
      <sz val="11"/>
      <color theme="9" tint="-0.249977111117893"/>
      <name val="Calibri"/>
      <family val="2"/>
      <scheme val="minor"/>
    </font>
    <font>
      <sz val="11"/>
      <color theme="5" tint="-0.249977111117893"/>
      <name val="Calibri"/>
      <family val="2"/>
      <scheme val="minor"/>
    </font>
    <font>
      <sz val="11"/>
      <color theme="4" tint="-0.249977111117893"/>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7" tint="0.39997558519241921"/>
        <bgColor indexed="64"/>
      </patternFill>
    </fill>
  </fills>
  <borders count="3">
    <border>
      <left/>
      <right/>
      <top/>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s>
  <cellStyleXfs count="2">
    <xf numFmtId="0" fontId="0" fillId="0" borderId="0"/>
    <xf numFmtId="0" fontId="7" fillId="0" borderId="0" applyNumberFormat="0" applyFill="0" applyBorder="0" applyAlignment="0" applyProtection="0"/>
  </cellStyleXfs>
  <cellXfs count="15">
    <xf numFmtId="0" fontId="0" fillId="0" borderId="0" xfId="0"/>
    <xf numFmtId="0" fontId="1" fillId="0" borderId="0" xfId="0" applyFont="1"/>
    <xf numFmtId="0" fontId="2" fillId="0" borderId="0" xfId="0" applyFont="1"/>
    <xf numFmtId="0" fontId="3" fillId="0" borderId="0" xfId="0" applyFont="1"/>
    <xf numFmtId="1" fontId="4" fillId="0" borderId="0" xfId="0" applyNumberFormat="1" applyFont="1"/>
    <xf numFmtId="1" fontId="4" fillId="2" borderId="0" xfId="0" applyNumberFormat="1" applyFont="1" applyFill="1"/>
    <xf numFmtId="1" fontId="5" fillId="0" borderId="0" xfId="0" applyNumberFormat="1" applyFont="1"/>
    <xf numFmtId="1" fontId="5" fillId="2" borderId="0" xfId="0" applyNumberFormat="1" applyFont="1" applyFill="1"/>
    <xf numFmtId="0" fontId="0" fillId="0" borderId="1" xfId="0" applyBorder="1"/>
    <xf numFmtId="1" fontId="4" fillId="0" borderId="2" xfId="0" applyNumberFormat="1" applyFont="1" applyBorder="1"/>
    <xf numFmtId="0" fontId="6" fillId="0" borderId="0" xfId="0" applyFont="1"/>
    <xf numFmtId="0" fontId="6" fillId="0" borderId="0" xfId="0" applyFont="1" applyAlignment="1">
      <alignment vertical="center"/>
    </xf>
    <xf numFmtId="0" fontId="7" fillId="0" borderId="0" xfId="1"/>
    <xf numFmtId="0" fontId="0" fillId="0" borderId="0" xfId="0" applyAlignment="1">
      <alignment wrapText="1"/>
    </xf>
    <xf numFmtId="0" fontId="0"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F99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dmond.mpg.de/dataset.xhtml?persistentId=doi:10.17617/3.B41MP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oi.org/10.1103/PhysRevLett.77.38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4802-48DE-4716-BB20-F82290AEFF76}">
  <dimension ref="A1:A28"/>
  <sheetViews>
    <sheetView tabSelected="1" zoomScaleNormal="100" workbookViewId="0">
      <selection activeCell="A3" sqref="A3"/>
    </sheetView>
  </sheetViews>
  <sheetFormatPr baseColWidth="10" defaultColWidth="8.83203125" defaultRowHeight="15" x14ac:dyDescent="0.2"/>
  <sheetData>
    <row r="1" spans="1:1" x14ac:dyDescent="0.2">
      <c r="A1" t="s">
        <v>406</v>
      </c>
    </row>
    <row r="2" spans="1:1" x14ac:dyDescent="0.2">
      <c r="A2" s="14" t="s">
        <v>407</v>
      </c>
    </row>
    <row r="4" spans="1:1" x14ac:dyDescent="0.2">
      <c r="A4" s="11" t="s">
        <v>0</v>
      </c>
    </row>
    <row r="5" spans="1:1" x14ac:dyDescent="0.2">
      <c r="A5" t="s">
        <v>1</v>
      </c>
    </row>
    <row r="6" spans="1:1" x14ac:dyDescent="0.2">
      <c r="A6" s="12" t="s">
        <v>2</v>
      </c>
    </row>
    <row r="8" spans="1:1" x14ac:dyDescent="0.2">
      <c r="A8" t="s">
        <v>3</v>
      </c>
    </row>
    <row r="9" spans="1:1" x14ac:dyDescent="0.2">
      <c r="A9" t="s">
        <v>4</v>
      </c>
    </row>
    <row r="10" spans="1:1" x14ac:dyDescent="0.2">
      <c r="A10" t="s">
        <v>5</v>
      </c>
    </row>
    <row r="12" spans="1:1" x14ac:dyDescent="0.2">
      <c r="A12" t="s">
        <v>6</v>
      </c>
    </row>
    <row r="13" spans="1:1" x14ac:dyDescent="0.2">
      <c r="A13" t="s">
        <v>7</v>
      </c>
    </row>
    <row r="14" spans="1:1" x14ac:dyDescent="0.2">
      <c r="A14" t="s">
        <v>8</v>
      </c>
    </row>
    <row r="16" spans="1:1" x14ac:dyDescent="0.2">
      <c r="A16" t="s">
        <v>9</v>
      </c>
    </row>
    <row r="17" spans="1:1" x14ac:dyDescent="0.2">
      <c r="A17" t="s">
        <v>10</v>
      </c>
    </row>
    <row r="19" spans="1:1" x14ac:dyDescent="0.2">
      <c r="A19" t="s">
        <v>11</v>
      </c>
    </row>
    <row r="20" spans="1:1" x14ac:dyDescent="0.2">
      <c r="A20" t="s">
        <v>12</v>
      </c>
    </row>
    <row r="21" spans="1:1" x14ac:dyDescent="0.2">
      <c r="A21" t="s">
        <v>13</v>
      </c>
    </row>
    <row r="22" spans="1:1" x14ac:dyDescent="0.2">
      <c r="A22" t="s">
        <v>14</v>
      </c>
    </row>
    <row r="24" spans="1:1" x14ac:dyDescent="0.2">
      <c r="A24" t="s">
        <v>15</v>
      </c>
    </row>
    <row r="25" spans="1:1" x14ac:dyDescent="0.2">
      <c r="A25" t="s">
        <v>16</v>
      </c>
    </row>
    <row r="26" spans="1:1" x14ac:dyDescent="0.2">
      <c r="A26" t="s">
        <v>17</v>
      </c>
    </row>
    <row r="28" spans="1:1" x14ac:dyDescent="0.2">
      <c r="A28" t="s">
        <v>18</v>
      </c>
    </row>
  </sheetData>
  <hyperlinks>
    <hyperlink ref="A6" r:id="rId1" xr:uid="{8D47275B-358C-45A9-8910-1AF4F19A38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15"/>
  <sheetViews>
    <sheetView zoomScale="40" zoomScaleNormal="40" workbookViewId="0">
      <selection activeCell="C18" sqref="C18"/>
    </sheetView>
  </sheetViews>
  <sheetFormatPr baseColWidth="10" defaultColWidth="8.83203125" defaultRowHeight="15" x14ac:dyDescent="0.2"/>
  <cols>
    <col min="1" max="1" width="27.5" style="2" customWidth="1"/>
    <col min="2" max="2" width="23.1640625" style="6" customWidth="1"/>
    <col min="3" max="3" width="23.1640625" style="3" customWidth="1"/>
    <col min="4" max="4" width="23.1640625" style="4" customWidth="1"/>
    <col min="5" max="5" width="25.83203125" bestFit="1" customWidth="1"/>
    <col min="6" max="6" width="10.5" bestFit="1" customWidth="1"/>
    <col min="7" max="7" width="81.1640625" bestFit="1" customWidth="1"/>
    <col min="8" max="8" width="81.1640625" customWidth="1"/>
    <col min="9" max="9" width="26.1640625" customWidth="1"/>
    <col min="10" max="15" width="15.5" customWidth="1"/>
    <col min="19" max="19" width="21.83203125" customWidth="1"/>
  </cols>
  <sheetData>
    <row r="1" spans="1:20" x14ac:dyDescent="0.2">
      <c r="A1" s="2" t="s">
        <v>19</v>
      </c>
      <c r="B1" s="6" t="s">
        <v>20</v>
      </c>
      <c r="C1" s="3" t="s">
        <v>21</v>
      </c>
      <c r="D1" s="4" t="s">
        <v>22</v>
      </c>
      <c r="E1" t="s">
        <v>23</v>
      </c>
      <c r="F1" t="s">
        <v>24</v>
      </c>
      <c r="G1" t="s">
        <v>25</v>
      </c>
      <c r="H1" t="s">
        <v>26</v>
      </c>
      <c r="I1" t="s">
        <v>27</v>
      </c>
      <c r="J1" t="s">
        <v>28</v>
      </c>
      <c r="K1" t="s">
        <v>29</v>
      </c>
      <c r="L1" t="s">
        <v>30</v>
      </c>
      <c r="M1" t="s">
        <v>31</v>
      </c>
      <c r="N1" t="s">
        <v>32</v>
      </c>
      <c r="O1" t="s">
        <v>33</v>
      </c>
      <c r="S1" t="s">
        <v>34</v>
      </c>
      <c r="T1" t="s">
        <v>35</v>
      </c>
    </row>
    <row r="2" spans="1:20" x14ac:dyDescent="0.2">
      <c r="A2" s="2">
        <v>19826</v>
      </c>
      <c r="C2" s="3">
        <v>33339</v>
      </c>
      <c r="D2" s="4">
        <v>25951</v>
      </c>
      <c r="E2" t="s">
        <v>36</v>
      </c>
      <c r="F2">
        <v>2016</v>
      </c>
      <c r="G2" t="s">
        <v>37</v>
      </c>
      <c r="H2" t="s">
        <v>38</v>
      </c>
      <c r="I2" t="s">
        <v>39</v>
      </c>
      <c r="J2">
        <v>1</v>
      </c>
      <c r="K2">
        <v>1</v>
      </c>
      <c r="L2">
        <v>1</v>
      </c>
      <c r="M2">
        <f t="shared" ref="M2:M65" si="0">COUNT(J2:L2)</f>
        <v>3</v>
      </c>
      <c r="N2">
        <f t="shared" ref="N2:N33" si="1">MEDIAN(J2:L2)</f>
        <v>1</v>
      </c>
      <c r="O2">
        <v>1</v>
      </c>
      <c r="S2" t="s">
        <v>40</v>
      </c>
    </row>
    <row r="3" spans="1:20" x14ac:dyDescent="0.2">
      <c r="A3" s="2">
        <v>10952</v>
      </c>
      <c r="C3" s="3">
        <v>23087</v>
      </c>
      <c r="D3" s="4">
        <v>24830</v>
      </c>
      <c r="E3" t="s">
        <v>41</v>
      </c>
      <c r="F3">
        <v>2021</v>
      </c>
      <c r="G3" t="s">
        <v>42</v>
      </c>
      <c r="H3" t="s">
        <v>43</v>
      </c>
      <c r="I3" t="s">
        <v>44</v>
      </c>
      <c r="J3">
        <v>8</v>
      </c>
      <c r="K3">
        <v>2</v>
      </c>
      <c r="L3">
        <v>2</v>
      </c>
      <c r="M3">
        <f t="shared" si="0"/>
        <v>3</v>
      </c>
      <c r="N3">
        <f t="shared" si="1"/>
        <v>2</v>
      </c>
      <c r="O3">
        <v>2</v>
      </c>
      <c r="S3" t="s">
        <v>45</v>
      </c>
    </row>
    <row r="4" spans="1:20" ht="32" x14ac:dyDescent="0.2">
      <c r="A4" s="2">
        <v>14180</v>
      </c>
      <c r="C4" s="3">
        <v>19348</v>
      </c>
      <c r="D4" s="4">
        <v>9395</v>
      </c>
      <c r="E4" t="s">
        <v>46</v>
      </c>
      <c r="F4">
        <v>2017</v>
      </c>
      <c r="G4" t="s">
        <v>47</v>
      </c>
      <c r="H4" t="s">
        <v>48</v>
      </c>
      <c r="I4" s="13" t="s">
        <v>49</v>
      </c>
      <c r="J4">
        <v>3</v>
      </c>
      <c r="K4">
        <v>3</v>
      </c>
      <c r="L4">
        <v>14</v>
      </c>
      <c r="M4">
        <f t="shared" si="0"/>
        <v>3</v>
      </c>
      <c r="N4">
        <f t="shared" si="1"/>
        <v>3</v>
      </c>
      <c r="O4">
        <v>3</v>
      </c>
      <c r="S4" t="s">
        <v>40</v>
      </c>
    </row>
    <row r="5" spans="1:20" x14ac:dyDescent="0.2">
      <c r="A5" s="2">
        <v>14338</v>
      </c>
      <c r="C5" s="3">
        <v>16502</v>
      </c>
      <c r="D5" s="4">
        <v>17540</v>
      </c>
      <c r="E5" t="s">
        <v>50</v>
      </c>
      <c r="F5">
        <v>1997</v>
      </c>
      <c r="G5" t="s">
        <v>51</v>
      </c>
      <c r="H5" t="s">
        <v>52</v>
      </c>
      <c r="I5" s="12" t="s">
        <v>53</v>
      </c>
      <c r="J5">
        <v>2</v>
      </c>
      <c r="K5">
        <v>5</v>
      </c>
      <c r="L5">
        <v>4</v>
      </c>
      <c r="M5">
        <f t="shared" si="0"/>
        <v>3</v>
      </c>
      <c r="N5">
        <f t="shared" si="1"/>
        <v>4</v>
      </c>
      <c r="O5">
        <v>4</v>
      </c>
      <c r="P5" t="s">
        <v>54</v>
      </c>
      <c r="Q5" t="s">
        <v>55</v>
      </c>
      <c r="S5" t="s">
        <v>56</v>
      </c>
    </row>
    <row r="6" spans="1:20" x14ac:dyDescent="0.2">
      <c r="A6" s="7">
        <v>10660</v>
      </c>
      <c r="B6" s="7">
        <v>10660</v>
      </c>
      <c r="C6" s="3">
        <v>17347</v>
      </c>
      <c r="D6" s="4">
        <v>15943</v>
      </c>
      <c r="E6" t="s">
        <v>57</v>
      </c>
      <c r="F6">
        <v>2006</v>
      </c>
      <c r="G6" t="s">
        <v>58</v>
      </c>
      <c r="H6" t="s">
        <v>59</v>
      </c>
      <c r="I6" t="s">
        <v>60</v>
      </c>
      <c r="J6">
        <v>10</v>
      </c>
      <c r="K6">
        <v>4</v>
      </c>
      <c r="L6">
        <v>5</v>
      </c>
      <c r="M6">
        <f t="shared" si="0"/>
        <v>3</v>
      </c>
      <c r="N6">
        <f t="shared" si="1"/>
        <v>5</v>
      </c>
      <c r="O6">
        <v>5</v>
      </c>
      <c r="S6" t="s">
        <v>61</v>
      </c>
    </row>
    <row r="7" spans="1:20" x14ac:dyDescent="0.2">
      <c r="A7" s="2">
        <v>13443</v>
      </c>
      <c r="C7" s="3">
        <v>13139</v>
      </c>
      <c r="D7" s="4">
        <v>13115</v>
      </c>
      <c r="E7" t="s">
        <v>62</v>
      </c>
      <c r="F7">
        <v>2022</v>
      </c>
      <c r="G7" t="s">
        <v>63</v>
      </c>
      <c r="H7" t="s">
        <v>64</v>
      </c>
      <c r="I7" t="s">
        <v>65</v>
      </c>
      <c r="J7">
        <v>4</v>
      </c>
      <c r="K7">
        <v>6</v>
      </c>
      <c r="L7">
        <v>7</v>
      </c>
      <c r="M7">
        <f t="shared" si="0"/>
        <v>3</v>
      </c>
      <c r="N7">
        <f t="shared" si="1"/>
        <v>6</v>
      </c>
      <c r="O7">
        <v>6</v>
      </c>
      <c r="P7" t="s">
        <v>66</v>
      </c>
      <c r="S7" t="s">
        <v>45</v>
      </c>
    </row>
    <row r="8" spans="1:20" x14ac:dyDescent="0.2">
      <c r="A8" s="2">
        <v>11851</v>
      </c>
      <c r="C8" s="3">
        <v>12261</v>
      </c>
      <c r="D8" s="4">
        <v>13082</v>
      </c>
      <c r="E8" t="s">
        <v>67</v>
      </c>
      <c r="F8">
        <v>2001</v>
      </c>
      <c r="G8" t="s">
        <v>68</v>
      </c>
      <c r="H8" t="s">
        <v>69</v>
      </c>
      <c r="I8" t="s">
        <v>70</v>
      </c>
      <c r="J8">
        <v>5</v>
      </c>
      <c r="K8">
        <v>10</v>
      </c>
      <c r="L8">
        <v>8</v>
      </c>
      <c r="M8">
        <f t="shared" si="0"/>
        <v>3</v>
      </c>
      <c r="N8">
        <f t="shared" si="1"/>
        <v>8</v>
      </c>
      <c r="O8">
        <v>7</v>
      </c>
      <c r="S8" t="s">
        <v>71</v>
      </c>
    </row>
    <row r="9" spans="1:20" x14ac:dyDescent="0.2">
      <c r="A9" s="2">
        <v>6266</v>
      </c>
      <c r="C9" s="3">
        <v>12294</v>
      </c>
      <c r="D9" s="4">
        <v>11891</v>
      </c>
      <c r="E9" t="s">
        <v>72</v>
      </c>
      <c r="F9">
        <v>2001</v>
      </c>
      <c r="G9" t="s">
        <v>73</v>
      </c>
      <c r="H9" t="s">
        <v>74</v>
      </c>
      <c r="I9" t="s">
        <v>75</v>
      </c>
      <c r="J9">
        <v>22</v>
      </c>
      <c r="K9">
        <v>9</v>
      </c>
      <c r="L9">
        <v>10</v>
      </c>
      <c r="M9">
        <f t="shared" si="0"/>
        <v>3</v>
      </c>
      <c r="N9">
        <f t="shared" si="1"/>
        <v>10</v>
      </c>
      <c r="O9">
        <v>8</v>
      </c>
      <c r="S9" t="s">
        <v>40</v>
      </c>
    </row>
    <row r="10" spans="1:20" x14ac:dyDescent="0.2">
      <c r="A10" s="2">
        <v>10789</v>
      </c>
      <c r="C10" s="3">
        <v>10063</v>
      </c>
      <c r="D10" s="4">
        <v>10783</v>
      </c>
      <c r="E10" t="s">
        <v>76</v>
      </c>
      <c r="F10">
        <v>1996</v>
      </c>
      <c r="G10" t="s">
        <v>77</v>
      </c>
      <c r="H10" t="s">
        <v>78</v>
      </c>
      <c r="I10" t="s">
        <v>79</v>
      </c>
      <c r="J10">
        <v>9</v>
      </c>
      <c r="K10">
        <v>13</v>
      </c>
      <c r="L10">
        <v>11</v>
      </c>
      <c r="M10">
        <f t="shared" si="0"/>
        <v>3</v>
      </c>
      <c r="N10">
        <f t="shared" si="1"/>
        <v>11</v>
      </c>
      <c r="O10">
        <v>9</v>
      </c>
      <c r="S10" t="s">
        <v>56</v>
      </c>
    </row>
    <row r="11" spans="1:20" x14ac:dyDescent="0.2">
      <c r="A11" s="2">
        <v>2394</v>
      </c>
      <c r="C11" s="3">
        <v>12355</v>
      </c>
      <c r="D11" s="4">
        <v>10716</v>
      </c>
      <c r="E11" t="s">
        <v>80</v>
      </c>
      <c r="F11">
        <v>1997</v>
      </c>
      <c r="G11" t="s">
        <v>81</v>
      </c>
      <c r="H11" t="s">
        <v>82</v>
      </c>
      <c r="I11" t="s">
        <v>83</v>
      </c>
      <c r="J11">
        <v>136</v>
      </c>
      <c r="K11">
        <v>8</v>
      </c>
      <c r="L11">
        <v>12</v>
      </c>
      <c r="M11">
        <f t="shared" si="0"/>
        <v>3</v>
      </c>
      <c r="N11">
        <f t="shared" si="1"/>
        <v>12</v>
      </c>
      <c r="O11">
        <v>10</v>
      </c>
      <c r="S11" t="s">
        <v>40</v>
      </c>
    </row>
    <row r="12" spans="1:20" x14ac:dyDescent="0.2">
      <c r="A12" s="2">
        <v>8141</v>
      </c>
      <c r="C12" s="3">
        <v>12909</v>
      </c>
      <c r="D12" s="4">
        <v>10343</v>
      </c>
      <c r="E12" t="s">
        <v>84</v>
      </c>
      <c r="F12">
        <v>2015</v>
      </c>
      <c r="G12" t="s">
        <v>85</v>
      </c>
      <c r="H12" t="s">
        <v>86</v>
      </c>
      <c r="I12" t="s">
        <v>87</v>
      </c>
      <c r="J12">
        <v>13</v>
      </c>
      <c r="K12">
        <v>7</v>
      </c>
      <c r="L12">
        <v>13</v>
      </c>
      <c r="M12">
        <f t="shared" si="0"/>
        <v>3</v>
      </c>
      <c r="N12">
        <f t="shared" si="1"/>
        <v>13</v>
      </c>
      <c r="O12">
        <v>11</v>
      </c>
      <c r="S12" t="s">
        <v>40</v>
      </c>
      <c r="T12" t="s">
        <v>45</v>
      </c>
    </row>
    <row r="13" spans="1:20" x14ac:dyDescent="0.2">
      <c r="A13" s="2">
        <v>7403</v>
      </c>
      <c r="C13" s="3">
        <v>9477</v>
      </c>
      <c r="D13" s="4">
        <v>12322</v>
      </c>
      <c r="E13" t="s">
        <v>88</v>
      </c>
      <c r="F13">
        <v>2014</v>
      </c>
      <c r="G13" t="s">
        <v>89</v>
      </c>
      <c r="H13" t="s">
        <v>90</v>
      </c>
      <c r="I13" t="s">
        <v>91</v>
      </c>
      <c r="J13">
        <v>15</v>
      </c>
      <c r="K13">
        <v>14</v>
      </c>
      <c r="L13">
        <v>9</v>
      </c>
      <c r="M13">
        <f t="shared" si="0"/>
        <v>3</v>
      </c>
      <c r="N13">
        <f t="shared" si="1"/>
        <v>14</v>
      </c>
      <c r="O13">
        <v>12</v>
      </c>
      <c r="S13" t="s">
        <v>71</v>
      </c>
    </row>
    <row r="14" spans="1:20" x14ac:dyDescent="0.2">
      <c r="A14" s="2">
        <v>8822</v>
      </c>
      <c r="C14" s="3">
        <v>8849</v>
      </c>
      <c r="D14" s="4">
        <v>9098</v>
      </c>
      <c r="E14" t="s">
        <v>92</v>
      </c>
      <c r="F14">
        <v>2015</v>
      </c>
      <c r="G14" t="s">
        <v>93</v>
      </c>
      <c r="H14" t="s">
        <v>94</v>
      </c>
      <c r="I14" t="s">
        <v>95</v>
      </c>
      <c r="J14">
        <v>12</v>
      </c>
      <c r="K14">
        <v>17</v>
      </c>
      <c r="L14">
        <v>15</v>
      </c>
      <c r="M14">
        <f t="shared" si="0"/>
        <v>3</v>
      </c>
      <c r="N14">
        <f t="shared" si="1"/>
        <v>15</v>
      </c>
      <c r="O14">
        <v>13</v>
      </c>
      <c r="S14" t="s">
        <v>40</v>
      </c>
      <c r="T14" t="s">
        <v>96</v>
      </c>
    </row>
    <row r="15" spans="1:20" x14ac:dyDescent="0.2">
      <c r="A15" s="2">
        <v>7092</v>
      </c>
      <c r="C15" s="3">
        <v>9003</v>
      </c>
      <c r="D15" s="4">
        <v>7406</v>
      </c>
      <c r="E15" t="s">
        <v>97</v>
      </c>
      <c r="F15">
        <v>1999</v>
      </c>
      <c r="G15" t="s">
        <v>98</v>
      </c>
      <c r="H15" t="s">
        <v>99</v>
      </c>
      <c r="I15" t="s">
        <v>100</v>
      </c>
      <c r="J15">
        <v>16</v>
      </c>
      <c r="K15">
        <v>16</v>
      </c>
      <c r="L15">
        <v>23</v>
      </c>
      <c r="M15">
        <f t="shared" si="0"/>
        <v>3</v>
      </c>
      <c r="N15">
        <f t="shared" si="1"/>
        <v>16</v>
      </c>
      <c r="O15">
        <v>14</v>
      </c>
      <c r="P15" t="s">
        <v>101</v>
      </c>
      <c r="S15" t="s">
        <v>96</v>
      </c>
      <c r="T15" t="s">
        <v>61</v>
      </c>
    </row>
    <row r="16" spans="1:20" x14ac:dyDescent="0.2">
      <c r="A16" s="7">
        <v>11196</v>
      </c>
      <c r="B16" s="7">
        <v>11196</v>
      </c>
      <c r="C16" s="3">
        <v>7421</v>
      </c>
      <c r="D16" s="4">
        <v>8634</v>
      </c>
      <c r="E16" t="s">
        <v>102</v>
      </c>
      <c r="F16">
        <v>2015</v>
      </c>
      <c r="G16" t="s">
        <v>103</v>
      </c>
      <c r="H16" t="s">
        <v>104</v>
      </c>
      <c r="J16">
        <v>7</v>
      </c>
      <c r="K16">
        <v>20</v>
      </c>
      <c r="L16">
        <v>17</v>
      </c>
      <c r="M16">
        <f t="shared" si="0"/>
        <v>3</v>
      </c>
      <c r="N16">
        <f t="shared" si="1"/>
        <v>17</v>
      </c>
      <c r="O16">
        <v>15</v>
      </c>
      <c r="S16" t="s">
        <v>40</v>
      </c>
    </row>
    <row r="17" spans="1:21" x14ac:dyDescent="0.2">
      <c r="A17" s="2">
        <v>4789</v>
      </c>
      <c r="C17" s="3">
        <v>9285</v>
      </c>
      <c r="D17" s="4">
        <v>8609</v>
      </c>
      <c r="E17" t="s">
        <v>105</v>
      </c>
      <c r="F17">
        <v>2015</v>
      </c>
      <c r="G17" t="s">
        <v>106</v>
      </c>
      <c r="H17" t="s">
        <v>107</v>
      </c>
      <c r="I17" t="s">
        <v>108</v>
      </c>
      <c r="J17">
        <v>38</v>
      </c>
      <c r="K17">
        <v>15</v>
      </c>
      <c r="L17">
        <v>18</v>
      </c>
      <c r="M17">
        <f t="shared" si="0"/>
        <v>3</v>
      </c>
      <c r="N17">
        <f t="shared" si="1"/>
        <v>18</v>
      </c>
      <c r="O17">
        <v>16</v>
      </c>
      <c r="S17" t="s">
        <v>40</v>
      </c>
    </row>
    <row r="18" spans="1:21" x14ac:dyDescent="0.2">
      <c r="A18" s="2">
        <v>6088</v>
      </c>
      <c r="C18" s="3">
        <v>6731</v>
      </c>
      <c r="D18" s="4">
        <v>8831</v>
      </c>
      <c r="E18" t="s">
        <v>109</v>
      </c>
      <c r="F18">
        <v>2021</v>
      </c>
      <c r="G18" t="s">
        <v>110</v>
      </c>
      <c r="H18" t="s">
        <v>107</v>
      </c>
      <c r="I18" t="s">
        <v>111</v>
      </c>
      <c r="J18">
        <v>23</v>
      </c>
      <c r="K18">
        <v>25</v>
      </c>
      <c r="L18">
        <v>16</v>
      </c>
      <c r="M18">
        <f t="shared" si="0"/>
        <v>3</v>
      </c>
      <c r="N18">
        <f t="shared" si="1"/>
        <v>23</v>
      </c>
      <c r="O18">
        <v>17</v>
      </c>
      <c r="S18" t="s">
        <v>71</v>
      </c>
      <c r="T18" t="s">
        <v>40</v>
      </c>
    </row>
    <row r="19" spans="1:21" x14ac:dyDescent="0.2">
      <c r="A19" s="2">
        <v>6441</v>
      </c>
      <c r="C19" s="3">
        <v>0</v>
      </c>
      <c r="D19" s="4">
        <v>6627</v>
      </c>
      <c r="E19" t="s">
        <v>112</v>
      </c>
      <c r="F19">
        <v>1981</v>
      </c>
      <c r="G19" t="s">
        <v>113</v>
      </c>
      <c r="H19" t="s">
        <v>114</v>
      </c>
      <c r="I19" t="s">
        <v>115</v>
      </c>
      <c r="J19">
        <v>20</v>
      </c>
      <c r="L19">
        <v>26</v>
      </c>
      <c r="M19">
        <f t="shared" si="0"/>
        <v>2</v>
      </c>
      <c r="N19">
        <f t="shared" si="1"/>
        <v>23</v>
      </c>
      <c r="O19">
        <v>18</v>
      </c>
      <c r="S19" t="s">
        <v>96</v>
      </c>
      <c r="T19" t="s">
        <v>61</v>
      </c>
    </row>
    <row r="20" spans="1:21" x14ac:dyDescent="0.2">
      <c r="A20" s="7">
        <v>7635</v>
      </c>
      <c r="B20" s="7">
        <v>7635</v>
      </c>
      <c r="C20" s="3">
        <v>7257</v>
      </c>
      <c r="D20" s="4">
        <v>6040</v>
      </c>
      <c r="E20" t="s">
        <v>116</v>
      </c>
      <c r="F20">
        <v>2012</v>
      </c>
      <c r="G20" t="s">
        <v>117</v>
      </c>
      <c r="H20" t="s">
        <v>118</v>
      </c>
      <c r="I20" t="s">
        <v>119</v>
      </c>
      <c r="J20">
        <v>14</v>
      </c>
      <c r="K20">
        <v>23</v>
      </c>
      <c r="L20">
        <v>35</v>
      </c>
      <c r="M20">
        <f t="shared" si="0"/>
        <v>3</v>
      </c>
      <c r="N20">
        <f t="shared" si="1"/>
        <v>23</v>
      </c>
      <c r="O20">
        <v>19</v>
      </c>
      <c r="S20" t="s">
        <v>40</v>
      </c>
    </row>
    <row r="21" spans="1:21" x14ac:dyDescent="0.2">
      <c r="A21" s="2">
        <v>6004</v>
      </c>
      <c r="C21" s="3">
        <v>6402</v>
      </c>
      <c r="D21" s="4">
        <v>7903</v>
      </c>
      <c r="E21" t="s">
        <v>120</v>
      </c>
      <c r="F21">
        <v>2014</v>
      </c>
      <c r="G21" t="s">
        <v>121</v>
      </c>
      <c r="H21" t="s">
        <v>122</v>
      </c>
      <c r="I21" t="s">
        <v>123</v>
      </c>
      <c r="J21">
        <v>24</v>
      </c>
      <c r="K21">
        <v>29</v>
      </c>
      <c r="L21">
        <v>21</v>
      </c>
      <c r="M21">
        <f t="shared" si="0"/>
        <v>3</v>
      </c>
      <c r="N21">
        <f t="shared" si="1"/>
        <v>24</v>
      </c>
      <c r="O21">
        <v>20</v>
      </c>
      <c r="S21" t="s">
        <v>71</v>
      </c>
      <c r="T21" t="s">
        <v>40</v>
      </c>
      <c r="U21" t="s">
        <v>96</v>
      </c>
    </row>
    <row r="22" spans="1:21" x14ac:dyDescent="0.2">
      <c r="A22" s="2">
        <v>5962</v>
      </c>
      <c r="C22" s="3">
        <v>11020</v>
      </c>
      <c r="D22" s="4">
        <v>4997</v>
      </c>
      <c r="E22" t="s">
        <v>124</v>
      </c>
      <c r="F22">
        <v>2011</v>
      </c>
      <c r="G22" t="s">
        <v>125</v>
      </c>
      <c r="H22" t="s">
        <v>126</v>
      </c>
      <c r="I22" t="s">
        <v>127</v>
      </c>
      <c r="J22">
        <v>25</v>
      </c>
      <c r="K22">
        <v>11</v>
      </c>
      <c r="L22">
        <v>56</v>
      </c>
      <c r="M22">
        <f t="shared" si="0"/>
        <v>3</v>
      </c>
      <c r="N22">
        <f t="shared" si="1"/>
        <v>25</v>
      </c>
      <c r="O22">
        <v>21</v>
      </c>
      <c r="S22" t="s">
        <v>40</v>
      </c>
    </row>
    <row r="23" spans="1:21" x14ac:dyDescent="0.2">
      <c r="A23" s="2">
        <v>4632</v>
      </c>
      <c r="C23" s="3">
        <v>6598</v>
      </c>
      <c r="D23" s="4">
        <v>6959</v>
      </c>
      <c r="E23" t="s">
        <v>76</v>
      </c>
      <c r="F23">
        <v>1999</v>
      </c>
      <c r="G23" t="s">
        <v>128</v>
      </c>
      <c r="H23" t="s">
        <v>78</v>
      </c>
      <c r="I23" t="s">
        <v>129</v>
      </c>
      <c r="J23">
        <v>44</v>
      </c>
      <c r="K23">
        <v>26</v>
      </c>
      <c r="L23">
        <v>24</v>
      </c>
      <c r="M23">
        <f t="shared" si="0"/>
        <v>3</v>
      </c>
      <c r="N23">
        <f t="shared" si="1"/>
        <v>26</v>
      </c>
      <c r="O23">
        <v>22</v>
      </c>
      <c r="S23" t="s">
        <v>56</v>
      </c>
    </row>
    <row r="24" spans="1:21" x14ac:dyDescent="0.2">
      <c r="A24" s="2">
        <v>5797</v>
      </c>
      <c r="C24" s="3">
        <v>0</v>
      </c>
      <c r="D24" s="4">
        <v>6633</v>
      </c>
      <c r="E24" t="s">
        <v>130</v>
      </c>
      <c r="F24">
        <v>2009</v>
      </c>
      <c r="G24" t="s">
        <v>131</v>
      </c>
      <c r="H24" t="s">
        <v>132</v>
      </c>
      <c r="I24" t="s">
        <v>133</v>
      </c>
      <c r="J24">
        <v>27</v>
      </c>
      <c r="L24">
        <v>25</v>
      </c>
      <c r="M24">
        <f t="shared" si="0"/>
        <v>2</v>
      </c>
      <c r="N24">
        <f t="shared" si="1"/>
        <v>26</v>
      </c>
      <c r="O24">
        <v>23</v>
      </c>
      <c r="S24" t="s">
        <v>40</v>
      </c>
    </row>
    <row r="25" spans="1:21" x14ac:dyDescent="0.2">
      <c r="A25" s="2">
        <v>6360</v>
      </c>
      <c r="C25" s="3">
        <v>6201</v>
      </c>
      <c r="D25" s="4">
        <v>6510</v>
      </c>
      <c r="E25" t="s">
        <v>134</v>
      </c>
      <c r="F25">
        <v>2010</v>
      </c>
      <c r="G25" t="s">
        <v>135</v>
      </c>
      <c r="H25" t="s">
        <v>136</v>
      </c>
      <c r="I25" t="s">
        <v>137</v>
      </c>
      <c r="J25">
        <v>21</v>
      </c>
      <c r="K25">
        <v>31</v>
      </c>
      <c r="L25">
        <v>27</v>
      </c>
      <c r="M25">
        <f t="shared" si="0"/>
        <v>3</v>
      </c>
      <c r="N25">
        <f t="shared" si="1"/>
        <v>27</v>
      </c>
      <c r="O25">
        <v>24</v>
      </c>
      <c r="S25" t="s">
        <v>138</v>
      </c>
      <c r="T25" t="s">
        <v>56</v>
      </c>
    </row>
    <row r="26" spans="1:21" x14ac:dyDescent="0.2">
      <c r="A26" s="2">
        <v>5697</v>
      </c>
      <c r="C26" s="3">
        <v>6423</v>
      </c>
      <c r="D26" s="4">
        <v>6145</v>
      </c>
      <c r="E26" t="s">
        <v>139</v>
      </c>
      <c r="F26">
        <v>2007</v>
      </c>
      <c r="G26" t="s">
        <v>140</v>
      </c>
      <c r="H26" t="s">
        <v>141</v>
      </c>
      <c r="I26" t="s">
        <v>142</v>
      </c>
      <c r="J26">
        <v>28</v>
      </c>
      <c r="K26">
        <v>28</v>
      </c>
      <c r="L26">
        <v>33</v>
      </c>
      <c r="M26">
        <f t="shared" si="0"/>
        <v>3</v>
      </c>
      <c r="N26">
        <f t="shared" si="1"/>
        <v>28</v>
      </c>
      <c r="O26">
        <v>25</v>
      </c>
      <c r="S26" t="s">
        <v>40</v>
      </c>
      <c r="T26" t="s">
        <v>61</v>
      </c>
    </row>
    <row r="27" spans="1:21" x14ac:dyDescent="0.2">
      <c r="A27" s="2">
        <v>5044</v>
      </c>
      <c r="C27" s="3">
        <v>0</v>
      </c>
      <c r="D27" s="4">
        <v>7913</v>
      </c>
      <c r="E27" t="s">
        <v>143</v>
      </c>
      <c r="F27">
        <v>1994</v>
      </c>
      <c r="G27" t="s">
        <v>144</v>
      </c>
      <c r="H27" t="s">
        <v>78</v>
      </c>
      <c r="I27" t="s">
        <v>145</v>
      </c>
      <c r="J27">
        <v>37</v>
      </c>
      <c r="L27">
        <v>20</v>
      </c>
      <c r="M27">
        <f t="shared" si="0"/>
        <v>2</v>
      </c>
      <c r="N27">
        <f t="shared" si="1"/>
        <v>28.5</v>
      </c>
      <c r="O27">
        <v>26</v>
      </c>
      <c r="S27" t="s">
        <v>56</v>
      </c>
    </row>
    <row r="28" spans="1:21" x14ac:dyDescent="0.2">
      <c r="A28" s="2">
        <v>5646</v>
      </c>
      <c r="C28" s="3">
        <v>7449</v>
      </c>
      <c r="D28" s="4">
        <v>6184</v>
      </c>
      <c r="E28" t="s">
        <v>146</v>
      </c>
      <c r="F28">
        <v>2003</v>
      </c>
      <c r="G28" t="s">
        <v>147</v>
      </c>
      <c r="H28" t="s">
        <v>148</v>
      </c>
      <c r="I28" t="s">
        <v>149</v>
      </c>
      <c r="J28">
        <v>29</v>
      </c>
      <c r="K28">
        <v>19</v>
      </c>
      <c r="L28">
        <v>32</v>
      </c>
      <c r="M28">
        <f t="shared" si="0"/>
        <v>3</v>
      </c>
      <c r="N28">
        <f t="shared" si="1"/>
        <v>29</v>
      </c>
      <c r="O28">
        <v>27</v>
      </c>
      <c r="P28" t="s">
        <v>150</v>
      </c>
      <c r="S28" t="s">
        <v>61</v>
      </c>
    </row>
    <row r="29" spans="1:21" x14ac:dyDescent="0.2">
      <c r="A29" s="2">
        <v>5610</v>
      </c>
      <c r="B29" s="6">
        <v>9162</v>
      </c>
      <c r="C29" s="3">
        <v>10318</v>
      </c>
      <c r="D29" s="4">
        <v>4535</v>
      </c>
      <c r="E29" t="s">
        <v>151</v>
      </c>
      <c r="F29">
        <v>2019</v>
      </c>
      <c r="G29" t="s">
        <v>152</v>
      </c>
      <c r="H29" t="s">
        <v>153</v>
      </c>
      <c r="I29" t="s">
        <v>127</v>
      </c>
      <c r="J29">
        <v>30</v>
      </c>
      <c r="K29">
        <v>12</v>
      </c>
      <c r="L29">
        <v>68</v>
      </c>
      <c r="M29">
        <f t="shared" si="0"/>
        <v>3</v>
      </c>
      <c r="N29">
        <f t="shared" si="1"/>
        <v>30</v>
      </c>
      <c r="O29">
        <v>28</v>
      </c>
      <c r="S29" t="s">
        <v>40</v>
      </c>
    </row>
    <row r="30" spans="1:21" x14ac:dyDescent="0.2">
      <c r="A30" s="2">
        <v>5510</v>
      </c>
      <c r="C30" s="3">
        <v>5905</v>
      </c>
      <c r="D30" s="4">
        <v>7771</v>
      </c>
      <c r="E30" t="s">
        <v>154</v>
      </c>
      <c r="F30">
        <v>2012</v>
      </c>
      <c r="G30" t="s">
        <v>155</v>
      </c>
      <c r="H30" t="s">
        <v>156</v>
      </c>
      <c r="I30" t="s">
        <v>157</v>
      </c>
      <c r="J30">
        <v>31</v>
      </c>
      <c r="K30">
        <v>36</v>
      </c>
      <c r="L30">
        <v>22</v>
      </c>
      <c r="M30">
        <f t="shared" si="0"/>
        <v>3</v>
      </c>
      <c r="N30">
        <f t="shared" si="1"/>
        <v>31</v>
      </c>
      <c r="O30">
        <v>29</v>
      </c>
      <c r="S30" t="s">
        <v>71</v>
      </c>
      <c r="T30" t="s">
        <v>40</v>
      </c>
    </row>
    <row r="31" spans="1:21" x14ac:dyDescent="0.2">
      <c r="A31" s="2">
        <v>3934</v>
      </c>
      <c r="C31" s="3">
        <v>6145</v>
      </c>
      <c r="D31" s="4">
        <v>6457</v>
      </c>
      <c r="E31" t="s">
        <v>76</v>
      </c>
      <c r="F31">
        <v>1996</v>
      </c>
      <c r="G31" t="s">
        <v>158</v>
      </c>
      <c r="H31" t="s">
        <v>159</v>
      </c>
      <c r="I31" t="s">
        <v>160</v>
      </c>
      <c r="J31">
        <v>57</v>
      </c>
      <c r="K31">
        <v>32</v>
      </c>
      <c r="L31">
        <v>29</v>
      </c>
      <c r="M31">
        <f t="shared" si="0"/>
        <v>3</v>
      </c>
      <c r="N31">
        <f t="shared" si="1"/>
        <v>32</v>
      </c>
      <c r="O31">
        <v>30</v>
      </c>
      <c r="S31" t="s">
        <v>56</v>
      </c>
    </row>
    <row r="32" spans="1:21" x14ac:dyDescent="0.2">
      <c r="A32" s="2">
        <v>5195</v>
      </c>
      <c r="C32" s="3">
        <v>5569</v>
      </c>
      <c r="D32" s="4">
        <v>6415</v>
      </c>
      <c r="E32" t="s">
        <v>161</v>
      </c>
      <c r="F32">
        <v>2012</v>
      </c>
      <c r="G32" t="s">
        <v>162</v>
      </c>
      <c r="H32" t="s">
        <v>156</v>
      </c>
      <c r="I32" t="s">
        <v>163</v>
      </c>
      <c r="J32">
        <v>33</v>
      </c>
      <c r="K32">
        <v>41</v>
      </c>
      <c r="L32">
        <v>30</v>
      </c>
      <c r="M32">
        <f t="shared" si="0"/>
        <v>3</v>
      </c>
      <c r="N32">
        <f t="shared" si="1"/>
        <v>33</v>
      </c>
      <c r="O32">
        <v>31</v>
      </c>
      <c r="S32" t="s">
        <v>40</v>
      </c>
      <c r="T32" t="s">
        <v>71</v>
      </c>
    </row>
    <row r="33" spans="1:21" x14ac:dyDescent="0.2">
      <c r="A33" s="2">
        <v>5139</v>
      </c>
      <c r="C33" s="3">
        <v>7161</v>
      </c>
      <c r="D33" s="4">
        <v>2667</v>
      </c>
      <c r="E33" t="s">
        <v>164</v>
      </c>
      <c r="F33">
        <v>2019</v>
      </c>
      <c r="G33" t="s">
        <v>165</v>
      </c>
      <c r="H33" t="s">
        <v>166</v>
      </c>
      <c r="I33" t="s">
        <v>127</v>
      </c>
      <c r="J33">
        <v>35</v>
      </c>
      <c r="K33">
        <v>24</v>
      </c>
      <c r="L33">
        <v>161</v>
      </c>
      <c r="M33">
        <f t="shared" si="0"/>
        <v>3</v>
      </c>
      <c r="N33">
        <f t="shared" si="1"/>
        <v>35</v>
      </c>
      <c r="O33">
        <v>32</v>
      </c>
      <c r="S33" t="s">
        <v>40</v>
      </c>
    </row>
    <row r="34" spans="1:21" x14ac:dyDescent="0.2">
      <c r="A34" s="2">
        <v>6619</v>
      </c>
      <c r="C34" s="3">
        <v>0</v>
      </c>
      <c r="D34" s="4">
        <v>5012</v>
      </c>
      <c r="E34" t="s">
        <v>167</v>
      </c>
      <c r="F34">
        <v>1995</v>
      </c>
      <c r="G34" t="s">
        <v>168</v>
      </c>
      <c r="H34" t="s">
        <v>169</v>
      </c>
      <c r="I34" t="s">
        <v>170</v>
      </c>
      <c r="J34">
        <v>19</v>
      </c>
      <c r="L34">
        <v>55</v>
      </c>
      <c r="M34">
        <f t="shared" si="0"/>
        <v>2</v>
      </c>
      <c r="N34">
        <f t="shared" ref="N34:N65" si="2">MEDIAN(J34:L34)</f>
        <v>37</v>
      </c>
      <c r="O34">
        <v>33</v>
      </c>
      <c r="S34" t="s">
        <v>96</v>
      </c>
    </row>
    <row r="35" spans="1:21" x14ac:dyDescent="0.2">
      <c r="A35" s="2">
        <v>4778</v>
      </c>
      <c r="C35" s="3">
        <v>5353</v>
      </c>
      <c r="D35" s="4">
        <v>5841</v>
      </c>
      <c r="E35" t="s">
        <v>171</v>
      </c>
      <c r="F35">
        <v>2009</v>
      </c>
      <c r="G35" t="s">
        <v>172</v>
      </c>
      <c r="H35" t="s">
        <v>173</v>
      </c>
      <c r="I35" t="s">
        <v>174</v>
      </c>
      <c r="J35">
        <v>39</v>
      </c>
      <c r="K35">
        <v>47</v>
      </c>
      <c r="L35">
        <v>37</v>
      </c>
      <c r="M35">
        <f t="shared" si="0"/>
        <v>3</v>
      </c>
      <c r="N35">
        <f t="shared" si="2"/>
        <v>39</v>
      </c>
      <c r="O35">
        <v>34</v>
      </c>
      <c r="S35" t="s">
        <v>45</v>
      </c>
    </row>
    <row r="36" spans="1:21" x14ac:dyDescent="0.2">
      <c r="A36" s="2">
        <v>5286</v>
      </c>
      <c r="C36" s="3">
        <v>5482</v>
      </c>
      <c r="D36" s="4">
        <v>5814</v>
      </c>
      <c r="E36" t="s">
        <v>175</v>
      </c>
      <c r="F36">
        <v>2012</v>
      </c>
      <c r="G36" t="s">
        <v>176</v>
      </c>
      <c r="H36" t="s">
        <v>177</v>
      </c>
      <c r="I36" t="s">
        <v>178</v>
      </c>
      <c r="J36">
        <v>32</v>
      </c>
      <c r="K36">
        <v>45</v>
      </c>
      <c r="L36">
        <v>39</v>
      </c>
      <c r="M36">
        <f t="shared" si="0"/>
        <v>3</v>
      </c>
      <c r="N36">
        <f t="shared" si="2"/>
        <v>39</v>
      </c>
      <c r="O36">
        <v>35</v>
      </c>
      <c r="S36" t="s">
        <v>138</v>
      </c>
      <c r="T36" t="s">
        <v>56</v>
      </c>
    </row>
    <row r="37" spans="1:21" x14ac:dyDescent="0.2">
      <c r="A37" s="2">
        <v>6690</v>
      </c>
      <c r="C37" s="3">
        <v>5625</v>
      </c>
      <c r="D37" s="4">
        <v>5271</v>
      </c>
      <c r="E37" t="s">
        <v>179</v>
      </c>
      <c r="F37">
        <v>2009</v>
      </c>
      <c r="G37" t="s">
        <v>180</v>
      </c>
      <c r="H37" t="s">
        <v>181</v>
      </c>
      <c r="I37" t="s">
        <v>182</v>
      </c>
      <c r="J37">
        <v>18</v>
      </c>
      <c r="K37">
        <v>39</v>
      </c>
      <c r="L37">
        <v>48</v>
      </c>
      <c r="M37">
        <f t="shared" si="0"/>
        <v>3</v>
      </c>
      <c r="N37">
        <f t="shared" si="2"/>
        <v>39</v>
      </c>
      <c r="O37">
        <v>36</v>
      </c>
      <c r="S37" t="s">
        <v>45</v>
      </c>
    </row>
    <row r="38" spans="1:21" x14ac:dyDescent="0.2">
      <c r="A38" s="2">
        <v>5172</v>
      </c>
      <c r="C38" s="3">
        <v>5317</v>
      </c>
      <c r="D38" s="4">
        <v>5809</v>
      </c>
      <c r="E38" t="s">
        <v>183</v>
      </c>
      <c r="F38">
        <v>1996</v>
      </c>
      <c r="G38" t="s">
        <v>184</v>
      </c>
      <c r="H38" t="s">
        <v>185</v>
      </c>
      <c r="I38" t="s">
        <v>186</v>
      </c>
      <c r="J38">
        <v>34</v>
      </c>
      <c r="K38">
        <v>48</v>
      </c>
      <c r="L38">
        <v>40</v>
      </c>
      <c r="M38">
        <f t="shared" si="0"/>
        <v>3</v>
      </c>
      <c r="N38">
        <f t="shared" si="2"/>
        <v>40</v>
      </c>
      <c r="O38">
        <v>37</v>
      </c>
      <c r="S38" t="s">
        <v>40</v>
      </c>
      <c r="T38" t="s">
        <v>71</v>
      </c>
      <c r="U38" t="s">
        <v>138</v>
      </c>
    </row>
    <row r="39" spans="1:21" x14ac:dyDescent="0.2">
      <c r="A39" s="2">
        <v>4759</v>
      </c>
      <c r="C39" s="3">
        <v>5841</v>
      </c>
      <c r="D39" s="4">
        <v>4908</v>
      </c>
      <c r="E39" t="s">
        <v>187</v>
      </c>
      <c r="F39">
        <v>2014</v>
      </c>
      <c r="G39" t="s">
        <v>188</v>
      </c>
      <c r="H39" t="s">
        <v>189</v>
      </c>
      <c r="I39" t="s">
        <v>190</v>
      </c>
      <c r="J39">
        <v>40</v>
      </c>
      <c r="K39">
        <v>37</v>
      </c>
      <c r="L39">
        <v>59</v>
      </c>
      <c r="M39">
        <f t="shared" si="0"/>
        <v>3</v>
      </c>
      <c r="N39">
        <f t="shared" si="2"/>
        <v>40</v>
      </c>
      <c r="O39">
        <v>38</v>
      </c>
      <c r="S39" t="s">
        <v>40</v>
      </c>
    </row>
    <row r="40" spans="1:21" x14ac:dyDescent="0.2">
      <c r="A40" s="2">
        <v>4685</v>
      </c>
      <c r="C40" s="3">
        <v>6514</v>
      </c>
      <c r="D40" s="4">
        <v>5524</v>
      </c>
      <c r="E40" t="s">
        <v>191</v>
      </c>
      <c r="F40">
        <v>2016</v>
      </c>
      <c r="G40" t="s">
        <v>192</v>
      </c>
      <c r="H40" t="s">
        <v>193</v>
      </c>
      <c r="I40" t="s">
        <v>194</v>
      </c>
      <c r="J40">
        <v>42</v>
      </c>
      <c r="K40">
        <v>27</v>
      </c>
      <c r="L40">
        <v>43</v>
      </c>
      <c r="M40">
        <f t="shared" si="0"/>
        <v>3</v>
      </c>
      <c r="N40">
        <f t="shared" si="2"/>
        <v>42</v>
      </c>
      <c r="O40">
        <v>39</v>
      </c>
      <c r="S40" t="s">
        <v>40</v>
      </c>
    </row>
    <row r="41" spans="1:21" x14ac:dyDescent="0.2">
      <c r="A41" s="2">
        <v>4322</v>
      </c>
      <c r="C41" s="3">
        <v>0</v>
      </c>
      <c r="D41" s="4">
        <v>5841</v>
      </c>
      <c r="E41" t="s">
        <v>195</v>
      </c>
      <c r="F41">
        <v>2020</v>
      </c>
      <c r="G41" t="s">
        <v>196</v>
      </c>
      <c r="H41" t="s">
        <v>156</v>
      </c>
      <c r="I41" t="s">
        <v>197</v>
      </c>
      <c r="J41">
        <v>47</v>
      </c>
      <c r="L41">
        <v>38</v>
      </c>
      <c r="M41">
        <f t="shared" si="0"/>
        <v>2</v>
      </c>
      <c r="N41">
        <f t="shared" si="2"/>
        <v>42.5</v>
      </c>
      <c r="O41">
        <v>40</v>
      </c>
      <c r="S41" t="s">
        <v>40</v>
      </c>
    </row>
    <row r="42" spans="1:21" x14ac:dyDescent="0.2">
      <c r="A42" s="2">
        <v>4638</v>
      </c>
      <c r="C42" s="3">
        <v>6323</v>
      </c>
      <c r="D42" s="4">
        <v>3461</v>
      </c>
      <c r="E42" t="s">
        <v>198</v>
      </c>
      <c r="F42">
        <v>2008</v>
      </c>
      <c r="G42" t="s">
        <v>199</v>
      </c>
      <c r="H42" t="s">
        <v>126</v>
      </c>
      <c r="I42" t="s">
        <v>127</v>
      </c>
      <c r="J42">
        <v>43</v>
      </c>
      <c r="K42">
        <v>30</v>
      </c>
      <c r="L42">
        <v>116</v>
      </c>
      <c r="M42">
        <f t="shared" si="0"/>
        <v>3</v>
      </c>
      <c r="N42">
        <f t="shared" si="2"/>
        <v>43</v>
      </c>
      <c r="O42">
        <v>41</v>
      </c>
      <c r="S42" t="s">
        <v>40</v>
      </c>
    </row>
    <row r="43" spans="1:21" x14ac:dyDescent="0.2">
      <c r="A43" s="2">
        <v>5126</v>
      </c>
      <c r="C43" s="3">
        <v>5503</v>
      </c>
      <c r="D43" s="4">
        <v>2313</v>
      </c>
      <c r="E43" t="s">
        <v>200</v>
      </c>
      <c r="F43">
        <v>2015</v>
      </c>
      <c r="G43" t="s">
        <v>201</v>
      </c>
      <c r="H43" t="s">
        <v>202</v>
      </c>
      <c r="I43" t="s">
        <v>127</v>
      </c>
      <c r="J43">
        <v>36</v>
      </c>
      <c r="K43">
        <v>44</v>
      </c>
      <c r="L43">
        <v>207</v>
      </c>
      <c r="M43">
        <f t="shared" si="0"/>
        <v>3</v>
      </c>
      <c r="N43">
        <f t="shared" si="2"/>
        <v>44</v>
      </c>
      <c r="O43">
        <v>42</v>
      </c>
      <c r="S43" t="s">
        <v>40</v>
      </c>
    </row>
    <row r="44" spans="1:21" x14ac:dyDescent="0.2">
      <c r="A44" s="2">
        <v>4473</v>
      </c>
      <c r="C44" s="3">
        <v>4662</v>
      </c>
      <c r="D44" s="4">
        <v>6508</v>
      </c>
      <c r="E44" t="s">
        <v>203</v>
      </c>
      <c r="F44">
        <v>2013</v>
      </c>
      <c r="G44" t="s">
        <v>204</v>
      </c>
      <c r="H44" t="s">
        <v>122</v>
      </c>
      <c r="I44" t="s">
        <v>205</v>
      </c>
      <c r="J44">
        <v>45</v>
      </c>
      <c r="K44">
        <v>57</v>
      </c>
      <c r="L44">
        <v>28</v>
      </c>
      <c r="M44">
        <f t="shared" si="0"/>
        <v>3</v>
      </c>
      <c r="N44">
        <f t="shared" si="2"/>
        <v>45</v>
      </c>
      <c r="O44">
        <v>43</v>
      </c>
      <c r="S44" t="s">
        <v>40</v>
      </c>
      <c r="T44" t="s">
        <v>71</v>
      </c>
    </row>
    <row r="45" spans="1:21" x14ac:dyDescent="0.2">
      <c r="A45" s="7">
        <v>6785</v>
      </c>
      <c r="B45" s="7">
        <v>6785</v>
      </c>
      <c r="C45" s="3">
        <v>4173</v>
      </c>
      <c r="D45" s="4">
        <v>5507</v>
      </c>
      <c r="E45" t="s">
        <v>206</v>
      </c>
      <c r="F45">
        <v>2015</v>
      </c>
      <c r="G45" t="s">
        <v>207</v>
      </c>
      <c r="H45" t="s">
        <v>104</v>
      </c>
      <c r="J45">
        <v>17</v>
      </c>
      <c r="K45">
        <v>73</v>
      </c>
      <c r="L45">
        <v>45</v>
      </c>
      <c r="M45">
        <f t="shared" si="0"/>
        <v>3</v>
      </c>
      <c r="N45">
        <f t="shared" si="2"/>
        <v>45</v>
      </c>
      <c r="O45">
        <v>44</v>
      </c>
      <c r="S45" t="s">
        <v>40</v>
      </c>
    </row>
    <row r="46" spans="1:21" x14ac:dyDescent="0.2">
      <c r="A46" s="2">
        <v>4371</v>
      </c>
      <c r="C46" s="3">
        <v>4574</v>
      </c>
      <c r="D46" s="4">
        <v>6061</v>
      </c>
      <c r="E46" t="s">
        <v>208</v>
      </c>
      <c r="F46">
        <v>2012</v>
      </c>
      <c r="G46" t="s">
        <v>209</v>
      </c>
      <c r="H46" t="s">
        <v>156</v>
      </c>
      <c r="I46" t="s">
        <v>210</v>
      </c>
      <c r="J46">
        <v>46</v>
      </c>
      <c r="K46">
        <v>59</v>
      </c>
      <c r="L46">
        <v>34</v>
      </c>
      <c r="M46">
        <f t="shared" si="0"/>
        <v>3</v>
      </c>
      <c r="N46">
        <f t="shared" si="2"/>
        <v>46</v>
      </c>
      <c r="O46">
        <v>45</v>
      </c>
      <c r="S46" t="s">
        <v>71</v>
      </c>
    </row>
    <row r="47" spans="1:21" x14ac:dyDescent="0.2">
      <c r="A47" s="2">
        <v>3756</v>
      </c>
      <c r="C47" s="3">
        <v>7386</v>
      </c>
      <c r="D47" s="4">
        <v>5505</v>
      </c>
      <c r="E47" t="s">
        <v>211</v>
      </c>
      <c r="F47">
        <v>2016</v>
      </c>
      <c r="G47" t="s">
        <v>212</v>
      </c>
      <c r="H47" t="s">
        <v>38</v>
      </c>
      <c r="I47" t="s">
        <v>213</v>
      </c>
      <c r="J47">
        <v>62</v>
      </c>
      <c r="K47">
        <v>21</v>
      </c>
      <c r="L47">
        <v>46</v>
      </c>
      <c r="M47">
        <f t="shared" si="0"/>
        <v>3</v>
      </c>
      <c r="N47">
        <f t="shared" si="2"/>
        <v>46</v>
      </c>
      <c r="O47">
        <v>46</v>
      </c>
      <c r="S47" t="s">
        <v>40</v>
      </c>
    </row>
    <row r="48" spans="1:21" x14ac:dyDescent="0.2">
      <c r="A48" s="2">
        <v>3618</v>
      </c>
      <c r="C48" s="3">
        <v>5279</v>
      </c>
      <c r="D48" s="4">
        <v>5407</v>
      </c>
      <c r="E48" t="s">
        <v>214</v>
      </c>
      <c r="F48">
        <v>2018</v>
      </c>
      <c r="G48" t="s">
        <v>215</v>
      </c>
      <c r="H48" t="s">
        <v>216</v>
      </c>
      <c r="I48" t="s">
        <v>217</v>
      </c>
      <c r="J48">
        <v>69</v>
      </c>
      <c r="K48">
        <v>49</v>
      </c>
      <c r="L48">
        <v>47</v>
      </c>
      <c r="M48">
        <f t="shared" si="0"/>
        <v>3</v>
      </c>
      <c r="N48">
        <f t="shared" si="2"/>
        <v>49</v>
      </c>
      <c r="O48">
        <v>47</v>
      </c>
      <c r="S48" t="s">
        <v>71</v>
      </c>
    </row>
    <row r="49" spans="1:19" x14ac:dyDescent="0.2">
      <c r="A49" s="7">
        <v>4708</v>
      </c>
      <c r="B49" s="7">
        <v>4708</v>
      </c>
      <c r="C49" s="3">
        <v>0</v>
      </c>
      <c r="D49">
        <v>4969</v>
      </c>
      <c r="E49" t="s">
        <v>218</v>
      </c>
      <c r="F49">
        <v>1976</v>
      </c>
      <c r="G49" t="s">
        <v>219</v>
      </c>
      <c r="H49" t="s">
        <v>220</v>
      </c>
      <c r="I49" t="s">
        <v>221</v>
      </c>
      <c r="J49">
        <v>41</v>
      </c>
      <c r="L49">
        <v>57</v>
      </c>
      <c r="M49">
        <f t="shared" si="0"/>
        <v>2</v>
      </c>
      <c r="N49">
        <f t="shared" si="2"/>
        <v>49</v>
      </c>
      <c r="O49">
        <v>48</v>
      </c>
      <c r="P49" t="s">
        <v>222</v>
      </c>
    </row>
    <row r="50" spans="1:19" x14ac:dyDescent="0.2">
      <c r="A50" s="2">
        <v>4271</v>
      </c>
      <c r="C50" s="3">
        <v>5624</v>
      </c>
      <c r="D50" s="4">
        <v>3721</v>
      </c>
      <c r="E50" t="s">
        <v>223</v>
      </c>
      <c r="F50">
        <v>2021</v>
      </c>
      <c r="G50" t="s">
        <v>224</v>
      </c>
      <c r="H50" t="s">
        <v>225</v>
      </c>
      <c r="I50" t="s">
        <v>226</v>
      </c>
      <c r="J50">
        <v>49</v>
      </c>
      <c r="K50">
        <v>40</v>
      </c>
      <c r="L50">
        <v>101</v>
      </c>
      <c r="M50">
        <f t="shared" si="0"/>
        <v>3</v>
      </c>
      <c r="N50">
        <f t="shared" si="2"/>
        <v>49</v>
      </c>
      <c r="O50">
        <v>49</v>
      </c>
      <c r="S50" t="s">
        <v>45</v>
      </c>
    </row>
    <row r="51" spans="1:19" x14ac:dyDescent="0.2">
      <c r="A51" s="2">
        <v>4247</v>
      </c>
      <c r="C51" s="3">
        <v>4365</v>
      </c>
      <c r="D51" s="4">
        <v>5571</v>
      </c>
      <c r="E51" t="s">
        <v>227</v>
      </c>
      <c r="F51">
        <v>2005</v>
      </c>
      <c r="G51" t="s">
        <v>228</v>
      </c>
      <c r="H51" t="s">
        <v>229</v>
      </c>
      <c r="I51" t="s">
        <v>230</v>
      </c>
      <c r="J51">
        <v>50</v>
      </c>
      <c r="K51">
        <v>64</v>
      </c>
      <c r="L51">
        <v>41</v>
      </c>
      <c r="M51">
        <f t="shared" si="0"/>
        <v>3</v>
      </c>
      <c r="N51">
        <f t="shared" si="2"/>
        <v>50</v>
      </c>
      <c r="O51">
        <v>50</v>
      </c>
      <c r="S51" t="s">
        <v>71</v>
      </c>
    </row>
    <row r="52" spans="1:19" x14ac:dyDescent="0.2">
      <c r="A52" s="2">
        <v>4215</v>
      </c>
      <c r="C52" s="3">
        <v>5247</v>
      </c>
      <c r="D52" s="4">
        <v>5538</v>
      </c>
      <c r="E52" t="s">
        <v>231</v>
      </c>
      <c r="F52">
        <v>2017</v>
      </c>
      <c r="G52" t="s">
        <v>232</v>
      </c>
      <c r="H52" t="s">
        <v>233</v>
      </c>
      <c r="I52" t="s">
        <v>234</v>
      </c>
      <c r="J52">
        <v>53</v>
      </c>
      <c r="K52">
        <v>51</v>
      </c>
      <c r="L52">
        <v>42</v>
      </c>
      <c r="M52">
        <f t="shared" si="0"/>
        <v>3</v>
      </c>
      <c r="N52">
        <f t="shared" si="2"/>
        <v>51</v>
      </c>
      <c r="O52">
        <v>51</v>
      </c>
      <c r="P52" t="s">
        <v>235</v>
      </c>
    </row>
    <row r="53" spans="1:19" x14ac:dyDescent="0.2">
      <c r="A53" s="2">
        <v>4244</v>
      </c>
      <c r="C53" s="3">
        <v>5513</v>
      </c>
      <c r="D53" s="4">
        <v>5136</v>
      </c>
      <c r="E53" t="s">
        <v>236</v>
      </c>
      <c r="F53">
        <v>2004</v>
      </c>
      <c r="G53" t="s">
        <v>237</v>
      </c>
      <c r="H53" t="s">
        <v>238</v>
      </c>
      <c r="I53" t="s">
        <v>239</v>
      </c>
      <c r="J53">
        <v>51</v>
      </c>
      <c r="K53">
        <v>43</v>
      </c>
      <c r="L53">
        <v>52</v>
      </c>
      <c r="M53">
        <f t="shared" si="0"/>
        <v>3</v>
      </c>
      <c r="N53">
        <f t="shared" si="2"/>
        <v>51</v>
      </c>
      <c r="O53">
        <v>52</v>
      </c>
    </row>
    <row r="54" spans="1:19" x14ac:dyDescent="0.2">
      <c r="A54" s="2">
        <v>4236</v>
      </c>
      <c r="C54" s="3">
        <v>4463</v>
      </c>
      <c r="D54" s="4">
        <v>5270</v>
      </c>
      <c r="E54" t="s">
        <v>240</v>
      </c>
      <c r="F54">
        <v>2003</v>
      </c>
      <c r="G54" t="s">
        <v>241</v>
      </c>
      <c r="H54" t="s">
        <v>242</v>
      </c>
      <c r="I54" t="s">
        <v>243</v>
      </c>
      <c r="J54">
        <v>52</v>
      </c>
      <c r="K54">
        <v>61</v>
      </c>
      <c r="L54">
        <v>49</v>
      </c>
      <c r="M54">
        <f t="shared" si="0"/>
        <v>3</v>
      </c>
      <c r="N54">
        <f t="shared" si="2"/>
        <v>52</v>
      </c>
      <c r="O54">
        <v>53</v>
      </c>
      <c r="S54" t="s">
        <v>71</v>
      </c>
    </row>
    <row r="55" spans="1:19" x14ac:dyDescent="0.2">
      <c r="A55" s="2">
        <v>3754</v>
      </c>
      <c r="C55" s="3">
        <v>0</v>
      </c>
      <c r="D55" s="4">
        <v>5513</v>
      </c>
      <c r="E55" t="s">
        <v>244</v>
      </c>
      <c r="F55">
        <v>1991</v>
      </c>
      <c r="G55" t="s">
        <v>245</v>
      </c>
      <c r="H55" t="s">
        <v>246</v>
      </c>
      <c r="I55" t="s">
        <v>247</v>
      </c>
      <c r="J55">
        <v>63</v>
      </c>
      <c r="L55">
        <v>44</v>
      </c>
      <c r="M55">
        <f t="shared" si="0"/>
        <v>2</v>
      </c>
      <c r="N55">
        <f t="shared" si="2"/>
        <v>53.5</v>
      </c>
      <c r="O55">
        <v>54</v>
      </c>
      <c r="S55" t="s">
        <v>61</v>
      </c>
    </row>
    <row r="56" spans="1:19" x14ac:dyDescent="0.2">
      <c r="A56" s="2">
        <v>4148</v>
      </c>
      <c r="C56" s="3">
        <v>4062</v>
      </c>
      <c r="D56" s="4">
        <v>6322</v>
      </c>
      <c r="E56" t="s">
        <v>223</v>
      </c>
      <c r="F56">
        <v>2022</v>
      </c>
      <c r="G56" t="s">
        <v>248</v>
      </c>
      <c r="H56" t="s">
        <v>43</v>
      </c>
      <c r="I56" t="s">
        <v>249</v>
      </c>
      <c r="J56">
        <v>54</v>
      </c>
      <c r="K56">
        <v>77</v>
      </c>
      <c r="L56">
        <v>31</v>
      </c>
      <c r="M56">
        <f t="shared" si="0"/>
        <v>3</v>
      </c>
      <c r="N56">
        <f t="shared" si="2"/>
        <v>54</v>
      </c>
      <c r="O56">
        <v>55</v>
      </c>
      <c r="S56" t="s">
        <v>45</v>
      </c>
    </row>
    <row r="57" spans="1:19" x14ac:dyDescent="0.2">
      <c r="A57" s="2">
        <v>3662</v>
      </c>
      <c r="C57" s="3">
        <v>4667</v>
      </c>
      <c r="D57" s="4">
        <v>5155</v>
      </c>
      <c r="E57" t="s">
        <v>250</v>
      </c>
      <c r="F57">
        <v>2018</v>
      </c>
      <c r="G57" t="s">
        <v>251</v>
      </c>
      <c r="H57" t="s">
        <v>252</v>
      </c>
      <c r="I57" t="s">
        <v>253</v>
      </c>
      <c r="J57">
        <v>67</v>
      </c>
      <c r="K57">
        <v>55</v>
      </c>
      <c r="L57">
        <v>51</v>
      </c>
      <c r="M57">
        <f t="shared" si="0"/>
        <v>3</v>
      </c>
      <c r="N57">
        <f t="shared" si="2"/>
        <v>55</v>
      </c>
      <c r="O57">
        <v>56</v>
      </c>
      <c r="S57" t="s">
        <v>45</v>
      </c>
    </row>
    <row r="58" spans="1:19" x14ac:dyDescent="0.2">
      <c r="A58" s="2">
        <v>4006</v>
      </c>
      <c r="C58" s="3">
        <v>4239</v>
      </c>
      <c r="D58" s="4">
        <v>5048</v>
      </c>
      <c r="E58" t="s">
        <v>254</v>
      </c>
      <c r="F58">
        <v>2016</v>
      </c>
      <c r="G58" t="s">
        <v>255</v>
      </c>
      <c r="H58" t="s">
        <v>156</v>
      </c>
      <c r="I58" t="s">
        <v>256</v>
      </c>
      <c r="J58">
        <v>55</v>
      </c>
      <c r="K58">
        <v>72</v>
      </c>
      <c r="L58">
        <v>53</v>
      </c>
      <c r="M58">
        <f t="shared" si="0"/>
        <v>3</v>
      </c>
      <c r="N58">
        <f t="shared" si="2"/>
        <v>55</v>
      </c>
      <c r="O58">
        <v>57</v>
      </c>
    </row>
    <row r="59" spans="1:19" x14ac:dyDescent="0.2">
      <c r="A59" s="2">
        <v>3971</v>
      </c>
      <c r="C59" s="3">
        <v>4016</v>
      </c>
      <c r="D59" s="4">
        <v>5022</v>
      </c>
      <c r="E59" t="s">
        <v>257</v>
      </c>
      <c r="F59">
        <v>2012</v>
      </c>
      <c r="G59" t="s">
        <v>258</v>
      </c>
      <c r="H59" t="s">
        <v>259</v>
      </c>
      <c r="I59" t="s">
        <v>260</v>
      </c>
      <c r="J59">
        <v>56</v>
      </c>
      <c r="K59">
        <v>79</v>
      </c>
      <c r="L59">
        <v>54</v>
      </c>
      <c r="M59">
        <f t="shared" si="0"/>
        <v>3</v>
      </c>
      <c r="N59">
        <f t="shared" si="2"/>
        <v>56</v>
      </c>
      <c r="O59">
        <v>58</v>
      </c>
    </row>
    <row r="60" spans="1:19" x14ac:dyDescent="0.2">
      <c r="A60" s="2">
        <v>3889</v>
      </c>
      <c r="C60" s="3">
        <v>4905</v>
      </c>
      <c r="D60" s="4">
        <v>4780</v>
      </c>
      <c r="E60" t="s">
        <v>261</v>
      </c>
      <c r="F60">
        <v>2021</v>
      </c>
      <c r="G60" t="s">
        <v>262</v>
      </c>
      <c r="H60" t="s">
        <v>263</v>
      </c>
      <c r="I60" t="s">
        <v>264</v>
      </c>
      <c r="J60">
        <v>58</v>
      </c>
      <c r="K60">
        <v>52</v>
      </c>
      <c r="L60">
        <v>62</v>
      </c>
      <c r="M60">
        <f t="shared" si="0"/>
        <v>3</v>
      </c>
      <c r="N60">
        <f t="shared" si="2"/>
        <v>58</v>
      </c>
      <c r="O60">
        <v>59</v>
      </c>
    </row>
    <row r="61" spans="1:19" x14ac:dyDescent="0.2">
      <c r="A61" s="2">
        <v>3883</v>
      </c>
      <c r="C61" s="3">
        <v>4889</v>
      </c>
      <c r="D61" s="4">
        <v>4247</v>
      </c>
      <c r="E61" t="s">
        <v>265</v>
      </c>
      <c r="F61">
        <v>2018</v>
      </c>
      <c r="G61" t="s">
        <v>266</v>
      </c>
      <c r="H61" t="s">
        <v>267</v>
      </c>
      <c r="I61" t="s">
        <v>268</v>
      </c>
      <c r="J61">
        <v>59</v>
      </c>
      <c r="K61">
        <v>53</v>
      </c>
      <c r="L61">
        <v>75</v>
      </c>
      <c r="M61">
        <f t="shared" si="0"/>
        <v>3</v>
      </c>
      <c r="N61">
        <f t="shared" si="2"/>
        <v>59</v>
      </c>
      <c r="O61">
        <v>60</v>
      </c>
    </row>
    <row r="62" spans="1:19" x14ac:dyDescent="0.2">
      <c r="A62" s="2">
        <v>3749</v>
      </c>
      <c r="C62" s="3">
        <v>5677</v>
      </c>
      <c r="D62" s="4">
        <v>4851</v>
      </c>
      <c r="E62" t="s">
        <v>269</v>
      </c>
      <c r="F62">
        <v>1998</v>
      </c>
      <c r="G62" t="s">
        <v>270</v>
      </c>
      <c r="H62" t="s">
        <v>271</v>
      </c>
      <c r="I62" t="s">
        <v>272</v>
      </c>
      <c r="J62">
        <v>64</v>
      </c>
      <c r="K62">
        <v>38</v>
      </c>
      <c r="L62">
        <v>60</v>
      </c>
      <c r="M62">
        <f t="shared" si="0"/>
        <v>3</v>
      </c>
      <c r="N62">
        <f t="shared" si="2"/>
        <v>60</v>
      </c>
      <c r="O62">
        <v>61</v>
      </c>
    </row>
    <row r="63" spans="1:19" x14ac:dyDescent="0.2">
      <c r="A63" s="2">
        <v>2518</v>
      </c>
      <c r="C63" s="3">
        <v>4440</v>
      </c>
      <c r="D63" s="4">
        <v>5859</v>
      </c>
      <c r="E63" t="s">
        <v>273</v>
      </c>
      <c r="F63">
        <v>2009</v>
      </c>
      <c r="G63" t="s">
        <v>274</v>
      </c>
      <c r="H63" t="s">
        <v>122</v>
      </c>
      <c r="I63" t="s">
        <v>275</v>
      </c>
      <c r="J63">
        <v>126</v>
      </c>
      <c r="K63">
        <v>62</v>
      </c>
      <c r="L63">
        <v>36</v>
      </c>
      <c r="M63">
        <f t="shared" si="0"/>
        <v>3</v>
      </c>
      <c r="N63">
        <f t="shared" si="2"/>
        <v>62</v>
      </c>
      <c r="O63">
        <v>62</v>
      </c>
    </row>
    <row r="64" spans="1:19" x14ac:dyDescent="0.2">
      <c r="A64" s="2">
        <v>3813</v>
      </c>
      <c r="C64" s="3">
        <v>4293</v>
      </c>
      <c r="D64" s="4">
        <v>4773</v>
      </c>
      <c r="E64" t="s">
        <v>276</v>
      </c>
      <c r="F64">
        <v>2011</v>
      </c>
      <c r="G64" t="s">
        <v>277</v>
      </c>
      <c r="H64" t="s">
        <v>278</v>
      </c>
      <c r="I64" t="s">
        <v>279</v>
      </c>
      <c r="J64">
        <v>61</v>
      </c>
      <c r="K64">
        <v>68</v>
      </c>
      <c r="L64">
        <v>63</v>
      </c>
      <c r="M64">
        <f t="shared" si="0"/>
        <v>3</v>
      </c>
      <c r="N64">
        <f t="shared" si="2"/>
        <v>63</v>
      </c>
      <c r="O64">
        <v>63</v>
      </c>
    </row>
    <row r="65" spans="1:19" x14ac:dyDescent="0.2">
      <c r="A65" s="2">
        <v>3549</v>
      </c>
      <c r="C65" s="3">
        <v>5975</v>
      </c>
      <c r="D65" s="4">
        <v>4738</v>
      </c>
      <c r="E65" t="s">
        <v>280</v>
      </c>
      <c r="F65">
        <v>2018</v>
      </c>
      <c r="G65" t="s">
        <v>281</v>
      </c>
      <c r="H65" t="s">
        <v>282</v>
      </c>
      <c r="I65" t="s">
        <v>283</v>
      </c>
      <c r="J65">
        <v>72</v>
      </c>
      <c r="K65">
        <v>35</v>
      </c>
      <c r="L65">
        <v>64</v>
      </c>
      <c r="M65">
        <f t="shared" si="0"/>
        <v>3</v>
      </c>
      <c r="N65">
        <f t="shared" si="2"/>
        <v>64</v>
      </c>
      <c r="O65">
        <v>64</v>
      </c>
    </row>
    <row r="66" spans="1:19" x14ac:dyDescent="0.2">
      <c r="A66" s="2">
        <v>3747</v>
      </c>
      <c r="C66" s="3">
        <v>3848</v>
      </c>
      <c r="D66" s="4">
        <v>4935</v>
      </c>
      <c r="E66" t="s">
        <v>284</v>
      </c>
      <c r="F66">
        <v>2015</v>
      </c>
      <c r="G66" t="s">
        <v>285</v>
      </c>
      <c r="H66" t="s">
        <v>286</v>
      </c>
      <c r="I66" t="s">
        <v>287</v>
      </c>
      <c r="J66">
        <v>65</v>
      </c>
      <c r="K66">
        <v>84</v>
      </c>
      <c r="L66">
        <v>58</v>
      </c>
      <c r="M66">
        <f t="shared" ref="M66:M101" si="3">COUNT(J66:L66)</f>
        <v>3</v>
      </c>
      <c r="N66">
        <f t="shared" ref="N66:N97" si="4">MEDIAN(J66:L66)</f>
        <v>65</v>
      </c>
      <c r="O66">
        <v>65</v>
      </c>
    </row>
    <row r="67" spans="1:19" x14ac:dyDescent="0.2">
      <c r="A67" s="2">
        <v>3855</v>
      </c>
      <c r="C67" s="3">
        <v>0</v>
      </c>
      <c r="D67" s="4">
        <v>4288</v>
      </c>
      <c r="E67" t="s">
        <v>288</v>
      </c>
      <c r="F67">
        <v>1988</v>
      </c>
      <c r="G67" t="s">
        <v>289</v>
      </c>
      <c r="H67" t="s">
        <v>78</v>
      </c>
      <c r="I67" t="s">
        <v>290</v>
      </c>
      <c r="J67">
        <v>60</v>
      </c>
      <c r="L67">
        <v>73</v>
      </c>
      <c r="M67">
        <f t="shared" si="3"/>
        <v>2</v>
      </c>
      <c r="N67">
        <f t="shared" si="4"/>
        <v>66.5</v>
      </c>
      <c r="O67">
        <v>66</v>
      </c>
      <c r="S67" t="s">
        <v>56</v>
      </c>
    </row>
    <row r="68" spans="1:19" x14ac:dyDescent="0.2">
      <c r="A68" s="2">
        <v>5836</v>
      </c>
      <c r="C68" s="3">
        <v>3290</v>
      </c>
      <c r="D68" s="4">
        <v>4576</v>
      </c>
      <c r="E68" t="s">
        <v>291</v>
      </c>
      <c r="F68">
        <v>2015</v>
      </c>
      <c r="G68" t="s">
        <v>292</v>
      </c>
      <c r="H68" t="s">
        <v>293</v>
      </c>
      <c r="I68" t="s">
        <v>294</v>
      </c>
      <c r="J68">
        <v>26</v>
      </c>
      <c r="K68">
        <v>112</v>
      </c>
      <c r="L68">
        <v>67</v>
      </c>
      <c r="M68">
        <f t="shared" si="3"/>
        <v>3</v>
      </c>
      <c r="N68">
        <f t="shared" si="4"/>
        <v>67</v>
      </c>
      <c r="O68">
        <v>67</v>
      </c>
      <c r="S68" t="s">
        <v>138</v>
      </c>
    </row>
    <row r="69" spans="1:19" x14ac:dyDescent="0.2">
      <c r="A69" s="2">
        <v>3637</v>
      </c>
      <c r="C69" s="3">
        <v>4314</v>
      </c>
      <c r="D69" s="4">
        <v>4456</v>
      </c>
      <c r="E69" t="s">
        <v>295</v>
      </c>
      <c r="F69">
        <v>2001</v>
      </c>
      <c r="G69" t="s">
        <v>296</v>
      </c>
      <c r="H69" t="s">
        <v>297</v>
      </c>
      <c r="I69" t="s">
        <v>298</v>
      </c>
      <c r="J69">
        <v>68</v>
      </c>
      <c r="K69">
        <v>66</v>
      </c>
      <c r="L69">
        <v>70</v>
      </c>
      <c r="M69">
        <f t="shared" si="3"/>
        <v>3</v>
      </c>
      <c r="N69">
        <f t="shared" si="4"/>
        <v>68</v>
      </c>
      <c r="O69">
        <v>68</v>
      </c>
      <c r="S69" t="s">
        <v>45</v>
      </c>
    </row>
    <row r="70" spans="1:19" x14ac:dyDescent="0.2">
      <c r="A70" s="2">
        <v>3694</v>
      </c>
      <c r="C70" s="3">
        <v>4058</v>
      </c>
      <c r="D70" s="4">
        <v>4474</v>
      </c>
      <c r="E70" t="s">
        <v>299</v>
      </c>
      <c r="F70">
        <v>2007</v>
      </c>
      <c r="G70" t="s">
        <v>300</v>
      </c>
      <c r="H70" t="s">
        <v>301</v>
      </c>
      <c r="I70" t="s">
        <v>302</v>
      </c>
      <c r="J70">
        <v>66</v>
      </c>
      <c r="K70">
        <v>78</v>
      </c>
      <c r="L70">
        <v>69</v>
      </c>
      <c r="M70">
        <f t="shared" si="3"/>
        <v>3</v>
      </c>
      <c r="N70">
        <f t="shared" si="4"/>
        <v>69</v>
      </c>
      <c r="O70">
        <v>69</v>
      </c>
    </row>
    <row r="71" spans="1:19" x14ac:dyDescent="0.2">
      <c r="A71" s="2">
        <v>3469</v>
      </c>
      <c r="C71" s="3">
        <v>4264</v>
      </c>
      <c r="D71" s="4">
        <v>4645</v>
      </c>
      <c r="E71" t="s">
        <v>303</v>
      </c>
      <c r="F71">
        <v>2007</v>
      </c>
      <c r="G71" t="s">
        <v>304</v>
      </c>
      <c r="H71" t="s">
        <v>305</v>
      </c>
      <c r="I71" t="s">
        <v>306</v>
      </c>
      <c r="J71">
        <v>76</v>
      </c>
      <c r="K71">
        <v>70</v>
      </c>
      <c r="L71">
        <v>65</v>
      </c>
      <c r="M71">
        <f t="shared" si="3"/>
        <v>3</v>
      </c>
      <c r="N71">
        <f t="shared" si="4"/>
        <v>70</v>
      </c>
      <c r="O71">
        <v>70</v>
      </c>
    </row>
    <row r="72" spans="1:19" x14ac:dyDescent="0.2">
      <c r="A72" s="2">
        <v>1435</v>
      </c>
      <c r="C72" s="3">
        <v>4595</v>
      </c>
      <c r="D72" s="4">
        <v>4453</v>
      </c>
      <c r="E72" t="s">
        <v>200</v>
      </c>
      <c r="F72">
        <v>2017</v>
      </c>
      <c r="G72" t="s">
        <v>201</v>
      </c>
      <c r="H72" t="s">
        <v>307</v>
      </c>
      <c r="I72" t="s">
        <v>308</v>
      </c>
      <c r="J72">
        <v>294</v>
      </c>
      <c r="K72">
        <v>58</v>
      </c>
      <c r="L72">
        <v>71</v>
      </c>
      <c r="M72">
        <f t="shared" si="3"/>
        <v>3</v>
      </c>
      <c r="N72">
        <f t="shared" si="4"/>
        <v>71</v>
      </c>
      <c r="O72">
        <v>71</v>
      </c>
    </row>
    <row r="73" spans="1:19" x14ac:dyDescent="0.2">
      <c r="A73" s="2">
        <v>3574</v>
      </c>
      <c r="C73" s="3">
        <v>4302</v>
      </c>
      <c r="D73" s="4">
        <v>4251</v>
      </c>
      <c r="E73" t="s">
        <v>309</v>
      </c>
      <c r="F73">
        <v>2003</v>
      </c>
      <c r="G73" t="s">
        <v>310</v>
      </c>
      <c r="H73" t="s">
        <v>64</v>
      </c>
      <c r="I73" t="s">
        <v>311</v>
      </c>
      <c r="J73">
        <v>71</v>
      </c>
      <c r="K73">
        <v>67</v>
      </c>
      <c r="L73">
        <v>74</v>
      </c>
      <c r="M73">
        <f t="shared" si="3"/>
        <v>3</v>
      </c>
      <c r="N73">
        <f t="shared" si="4"/>
        <v>71</v>
      </c>
      <c r="O73">
        <v>72</v>
      </c>
    </row>
    <row r="74" spans="1:19" x14ac:dyDescent="0.2">
      <c r="A74" s="2">
        <v>2424</v>
      </c>
      <c r="C74" s="3">
        <v>5560</v>
      </c>
      <c r="D74" s="4">
        <v>4368</v>
      </c>
      <c r="E74" t="s">
        <v>312</v>
      </c>
      <c r="F74">
        <v>2015</v>
      </c>
      <c r="G74" t="s">
        <v>313</v>
      </c>
      <c r="H74" t="s">
        <v>314</v>
      </c>
      <c r="I74" t="s">
        <v>315</v>
      </c>
      <c r="J74">
        <v>133</v>
      </c>
      <c r="K74">
        <v>42</v>
      </c>
      <c r="L74">
        <v>72</v>
      </c>
      <c r="M74">
        <f t="shared" si="3"/>
        <v>3</v>
      </c>
      <c r="N74">
        <f t="shared" si="4"/>
        <v>72</v>
      </c>
      <c r="O74">
        <v>73</v>
      </c>
    </row>
    <row r="75" spans="1:19" x14ac:dyDescent="0.2">
      <c r="A75" s="7">
        <v>3582</v>
      </c>
      <c r="B75" s="7">
        <v>3582</v>
      </c>
      <c r="C75" s="3">
        <v>0</v>
      </c>
      <c r="D75">
        <v>4228</v>
      </c>
      <c r="E75" t="s">
        <v>316</v>
      </c>
      <c r="F75">
        <v>1977</v>
      </c>
      <c r="G75" t="s">
        <v>317</v>
      </c>
      <c r="H75" t="s">
        <v>318</v>
      </c>
      <c r="I75" t="s">
        <v>319</v>
      </c>
      <c r="J75">
        <v>70</v>
      </c>
      <c r="L75">
        <v>77</v>
      </c>
      <c r="M75">
        <f t="shared" si="3"/>
        <v>2</v>
      </c>
      <c r="N75">
        <f t="shared" si="4"/>
        <v>73.5</v>
      </c>
      <c r="O75">
        <v>74</v>
      </c>
    </row>
    <row r="76" spans="1:19" x14ac:dyDescent="0.2">
      <c r="A76" s="2">
        <v>3104</v>
      </c>
      <c r="C76" s="3">
        <v>4107</v>
      </c>
      <c r="D76" s="4">
        <v>4829</v>
      </c>
      <c r="E76" t="s">
        <v>320</v>
      </c>
      <c r="F76">
        <v>2013</v>
      </c>
      <c r="G76" t="s">
        <v>321</v>
      </c>
      <c r="H76" t="s">
        <v>216</v>
      </c>
      <c r="I76" t="s">
        <v>322</v>
      </c>
      <c r="J76">
        <v>89</v>
      </c>
      <c r="K76">
        <v>74</v>
      </c>
      <c r="L76">
        <v>61</v>
      </c>
      <c r="M76">
        <f t="shared" si="3"/>
        <v>3</v>
      </c>
      <c r="N76">
        <f t="shared" si="4"/>
        <v>74</v>
      </c>
      <c r="O76">
        <v>75</v>
      </c>
    </row>
    <row r="77" spans="1:19" x14ac:dyDescent="0.2">
      <c r="A77" s="2">
        <v>3505</v>
      </c>
      <c r="C77" s="3">
        <v>3665</v>
      </c>
      <c r="D77" s="4">
        <v>4620</v>
      </c>
      <c r="E77" t="s">
        <v>323</v>
      </c>
      <c r="F77">
        <v>2010</v>
      </c>
      <c r="G77" t="s">
        <v>324</v>
      </c>
      <c r="H77" t="s">
        <v>122</v>
      </c>
      <c r="I77" t="s">
        <v>325</v>
      </c>
      <c r="J77">
        <v>74</v>
      </c>
      <c r="K77">
        <v>96</v>
      </c>
      <c r="L77">
        <v>66</v>
      </c>
      <c r="M77">
        <f t="shared" si="3"/>
        <v>3</v>
      </c>
      <c r="N77">
        <f t="shared" si="4"/>
        <v>74</v>
      </c>
      <c r="O77">
        <v>76</v>
      </c>
    </row>
    <row r="78" spans="1:19" x14ac:dyDescent="0.2">
      <c r="A78" s="2">
        <v>3476</v>
      </c>
      <c r="C78" s="3">
        <v>4546</v>
      </c>
      <c r="D78" s="4">
        <v>3959</v>
      </c>
      <c r="E78" t="s">
        <v>326</v>
      </c>
      <c r="F78">
        <v>2016</v>
      </c>
      <c r="G78" t="s">
        <v>327</v>
      </c>
      <c r="H78" t="s">
        <v>328</v>
      </c>
      <c r="I78" t="s">
        <v>329</v>
      </c>
      <c r="J78">
        <v>75</v>
      </c>
      <c r="K78">
        <v>60</v>
      </c>
      <c r="L78">
        <v>86</v>
      </c>
      <c r="M78">
        <f t="shared" si="3"/>
        <v>3</v>
      </c>
      <c r="N78">
        <f t="shared" si="4"/>
        <v>75</v>
      </c>
      <c r="O78">
        <v>77</v>
      </c>
    </row>
    <row r="79" spans="1:19" x14ac:dyDescent="0.2">
      <c r="A79" s="2">
        <v>3398</v>
      </c>
      <c r="C79" s="3">
        <v>3640</v>
      </c>
      <c r="D79" s="4">
        <v>4232</v>
      </c>
      <c r="E79" t="s">
        <v>330</v>
      </c>
      <c r="F79">
        <v>2004</v>
      </c>
      <c r="G79" t="s">
        <v>331</v>
      </c>
      <c r="H79" t="s">
        <v>177</v>
      </c>
      <c r="I79" t="s">
        <v>332</v>
      </c>
      <c r="J79">
        <v>77</v>
      </c>
      <c r="K79">
        <v>98</v>
      </c>
      <c r="L79">
        <v>76</v>
      </c>
      <c r="M79">
        <f t="shared" si="3"/>
        <v>3</v>
      </c>
      <c r="N79">
        <f t="shared" si="4"/>
        <v>77</v>
      </c>
      <c r="O79">
        <v>78</v>
      </c>
    </row>
    <row r="80" spans="1:19" x14ac:dyDescent="0.2">
      <c r="A80" s="2">
        <v>3524</v>
      </c>
      <c r="C80" s="3">
        <v>3993</v>
      </c>
      <c r="D80" s="4">
        <v>3854</v>
      </c>
      <c r="E80" t="s">
        <v>333</v>
      </c>
      <c r="F80">
        <v>2020</v>
      </c>
      <c r="G80" t="s">
        <v>334</v>
      </c>
      <c r="H80" t="s">
        <v>335</v>
      </c>
      <c r="I80" t="s">
        <v>336</v>
      </c>
      <c r="J80">
        <v>73</v>
      </c>
      <c r="K80">
        <v>80</v>
      </c>
      <c r="L80">
        <v>89</v>
      </c>
      <c r="M80">
        <f t="shared" si="3"/>
        <v>3</v>
      </c>
      <c r="N80">
        <f t="shared" si="4"/>
        <v>80</v>
      </c>
      <c r="O80">
        <v>79</v>
      </c>
    </row>
    <row r="81" spans="1:19" x14ac:dyDescent="0.2">
      <c r="A81" s="2">
        <v>826</v>
      </c>
      <c r="C81" s="3">
        <v>3920</v>
      </c>
      <c r="D81" s="4">
        <v>4122</v>
      </c>
      <c r="E81" t="s">
        <v>337</v>
      </c>
      <c r="F81">
        <v>2019</v>
      </c>
      <c r="G81" t="s">
        <v>338</v>
      </c>
      <c r="H81" t="s">
        <v>64</v>
      </c>
      <c r="I81" t="s">
        <v>339</v>
      </c>
      <c r="K81">
        <v>82</v>
      </c>
      <c r="L81">
        <v>81</v>
      </c>
      <c r="M81">
        <f t="shared" si="3"/>
        <v>2</v>
      </c>
      <c r="N81">
        <f t="shared" si="4"/>
        <v>81.5</v>
      </c>
      <c r="O81">
        <v>80</v>
      </c>
    </row>
    <row r="82" spans="1:19" x14ac:dyDescent="0.2">
      <c r="A82" s="2">
        <v>2599</v>
      </c>
      <c r="C82" s="3">
        <v>3876</v>
      </c>
      <c r="D82" s="4">
        <v>4008</v>
      </c>
      <c r="E82" t="s">
        <v>340</v>
      </c>
      <c r="F82">
        <v>2010</v>
      </c>
      <c r="G82" t="s">
        <v>341</v>
      </c>
      <c r="H82" t="s">
        <v>177</v>
      </c>
      <c r="I82" t="s">
        <v>342</v>
      </c>
      <c r="J82">
        <v>116</v>
      </c>
      <c r="K82">
        <v>83</v>
      </c>
      <c r="L82">
        <v>82</v>
      </c>
      <c r="M82">
        <f t="shared" si="3"/>
        <v>3</v>
      </c>
      <c r="N82">
        <f t="shared" si="4"/>
        <v>83</v>
      </c>
      <c r="O82">
        <v>81</v>
      </c>
    </row>
    <row r="83" spans="1:19" x14ac:dyDescent="0.2">
      <c r="A83" s="2">
        <v>2569</v>
      </c>
      <c r="C83" s="3">
        <v>4667</v>
      </c>
      <c r="D83" s="4">
        <v>3995</v>
      </c>
      <c r="E83" t="s">
        <v>343</v>
      </c>
      <c r="F83">
        <v>2015</v>
      </c>
      <c r="G83" t="s">
        <v>344</v>
      </c>
      <c r="H83" t="s">
        <v>345</v>
      </c>
      <c r="I83" t="s">
        <v>346</v>
      </c>
      <c r="J83">
        <v>120</v>
      </c>
      <c r="K83">
        <v>56</v>
      </c>
      <c r="L83">
        <v>83</v>
      </c>
      <c r="M83">
        <f t="shared" si="3"/>
        <v>3</v>
      </c>
      <c r="N83">
        <f t="shared" si="4"/>
        <v>83</v>
      </c>
      <c r="O83">
        <v>82</v>
      </c>
    </row>
    <row r="84" spans="1:19" x14ac:dyDescent="0.2">
      <c r="A84" s="7">
        <v>2659</v>
      </c>
      <c r="B84" s="7">
        <v>2659</v>
      </c>
      <c r="C84" s="3">
        <v>3828</v>
      </c>
      <c r="D84" s="4">
        <v>3963</v>
      </c>
      <c r="E84" t="s">
        <v>347</v>
      </c>
      <c r="F84">
        <v>2005</v>
      </c>
      <c r="G84" t="s">
        <v>348</v>
      </c>
      <c r="H84" t="s">
        <v>349</v>
      </c>
      <c r="I84" t="s">
        <v>350</v>
      </c>
      <c r="J84">
        <v>113</v>
      </c>
      <c r="K84">
        <v>85</v>
      </c>
      <c r="L84">
        <v>85</v>
      </c>
      <c r="M84">
        <f t="shared" si="3"/>
        <v>3</v>
      </c>
      <c r="N84">
        <f t="shared" si="4"/>
        <v>85</v>
      </c>
      <c r="O84">
        <v>83</v>
      </c>
    </row>
    <row r="85" spans="1:19" x14ac:dyDescent="0.2">
      <c r="A85" s="2">
        <v>3323</v>
      </c>
      <c r="C85" s="3">
        <v>0</v>
      </c>
      <c r="D85" s="4">
        <v>3837</v>
      </c>
      <c r="E85" t="s">
        <v>351</v>
      </c>
      <c r="F85">
        <v>1990</v>
      </c>
      <c r="G85" t="s">
        <v>352</v>
      </c>
      <c r="H85" t="s">
        <v>353</v>
      </c>
      <c r="I85" t="s">
        <v>354</v>
      </c>
      <c r="J85">
        <v>80</v>
      </c>
      <c r="L85">
        <v>90</v>
      </c>
      <c r="M85">
        <f t="shared" si="3"/>
        <v>2</v>
      </c>
      <c r="N85">
        <f t="shared" si="4"/>
        <v>85</v>
      </c>
      <c r="O85">
        <v>84</v>
      </c>
    </row>
    <row r="86" spans="1:19" x14ac:dyDescent="0.2">
      <c r="A86" s="2">
        <v>3148</v>
      </c>
      <c r="C86" s="3">
        <v>3343</v>
      </c>
      <c r="D86" s="4">
        <v>4124</v>
      </c>
      <c r="E86" t="s">
        <v>355</v>
      </c>
      <c r="F86">
        <v>2018</v>
      </c>
      <c r="G86" t="s">
        <v>356</v>
      </c>
      <c r="H86" t="s">
        <v>122</v>
      </c>
      <c r="I86" t="s">
        <v>357</v>
      </c>
      <c r="J86">
        <v>86</v>
      </c>
      <c r="K86">
        <v>110</v>
      </c>
      <c r="L86">
        <v>80</v>
      </c>
      <c r="M86">
        <f t="shared" si="3"/>
        <v>3</v>
      </c>
      <c r="N86">
        <f t="shared" si="4"/>
        <v>86</v>
      </c>
      <c r="O86">
        <v>85</v>
      </c>
    </row>
    <row r="87" spans="1:19" x14ac:dyDescent="0.2">
      <c r="A87" s="2">
        <v>3195</v>
      </c>
      <c r="C87" s="3">
        <v>3781</v>
      </c>
      <c r="D87" s="4">
        <v>3659</v>
      </c>
      <c r="E87" t="s">
        <v>139</v>
      </c>
      <c r="F87">
        <v>2009</v>
      </c>
      <c r="G87" t="s">
        <v>358</v>
      </c>
      <c r="H87" t="s">
        <v>141</v>
      </c>
      <c r="I87" t="s">
        <v>359</v>
      </c>
      <c r="J87">
        <v>85</v>
      </c>
      <c r="K87">
        <v>86</v>
      </c>
      <c r="L87">
        <v>103</v>
      </c>
      <c r="M87">
        <f t="shared" si="3"/>
        <v>3</v>
      </c>
      <c r="N87">
        <f t="shared" si="4"/>
        <v>86</v>
      </c>
      <c r="O87">
        <v>86</v>
      </c>
      <c r="S87" t="s">
        <v>61</v>
      </c>
    </row>
    <row r="88" spans="1:19" x14ac:dyDescent="0.2">
      <c r="A88" s="2">
        <v>2459</v>
      </c>
      <c r="C88" s="3">
        <v>3768</v>
      </c>
      <c r="D88" s="4">
        <v>5181</v>
      </c>
      <c r="E88" t="s">
        <v>273</v>
      </c>
      <c r="F88">
        <v>2009</v>
      </c>
      <c r="G88" t="s">
        <v>360</v>
      </c>
      <c r="H88" t="s">
        <v>122</v>
      </c>
      <c r="I88" t="s">
        <v>361</v>
      </c>
      <c r="J88">
        <v>130</v>
      </c>
      <c r="K88">
        <v>87</v>
      </c>
      <c r="L88">
        <v>50</v>
      </c>
      <c r="M88">
        <f t="shared" si="3"/>
        <v>3</v>
      </c>
      <c r="N88">
        <f t="shared" si="4"/>
        <v>87</v>
      </c>
      <c r="O88">
        <v>87</v>
      </c>
    </row>
    <row r="89" spans="1:19" x14ac:dyDescent="0.2">
      <c r="A89" s="2">
        <v>3296</v>
      </c>
      <c r="C89" s="3">
        <v>3705</v>
      </c>
      <c r="D89" s="4">
        <v>1430</v>
      </c>
      <c r="E89" t="s">
        <v>362</v>
      </c>
      <c r="F89">
        <v>2017</v>
      </c>
      <c r="G89" t="s">
        <v>363</v>
      </c>
      <c r="H89" t="s">
        <v>48</v>
      </c>
      <c r="I89" t="s">
        <v>127</v>
      </c>
      <c r="J89">
        <v>81</v>
      </c>
      <c r="K89">
        <v>94</v>
      </c>
      <c r="M89">
        <f t="shared" si="3"/>
        <v>2</v>
      </c>
      <c r="N89">
        <f t="shared" si="4"/>
        <v>87.5</v>
      </c>
      <c r="O89">
        <v>88</v>
      </c>
    </row>
    <row r="90" spans="1:19" x14ac:dyDescent="0.2">
      <c r="A90" s="2">
        <v>3133</v>
      </c>
      <c r="C90" s="3">
        <v>3753</v>
      </c>
      <c r="D90" s="4">
        <v>3835</v>
      </c>
      <c r="E90" t="s">
        <v>364</v>
      </c>
      <c r="F90">
        <v>2004</v>
      </c>
      <c r="G90" t="s">
        <v>365</v>
      </c>
      <c r="H90" t="s">
        <v>366</v>
      </c>
      <c r="I90" t="s">
        <v>367</v>
      </c>
      <c r="J90">
        <v>87</v>
      </c>
      <c r="K90">
        <v>88</v>
      </c>
      <c r="L90">
        <v>91</v>
      </c>
      <c r="M90">
        <f t="shared" si="3"/>
        <v>3</v>
      </c>
      <c r="N90">
        <f t="shared" si="4"/>
        <v>88</v>
      </c>
      <c r="O90">
        <v>89</v>
      </c>
    </row>
    <row r="91" spans="1:19" x14ac:dyDescent="0.2">
      <c r="A91" s="2">
        <v>2128</v>
      </c>
      <c r="C91" s="3">
        <v>3743</v>
      </c>
      <c r="D91" s="4">
        <v>3898</v>
      </c>
      <c r="E91" t="s">
        <v>368</v>
      </c>
      <c r="F91">
        <v>2020</v>
      </c>
      <c r="G91" t="s">
        <v>369</v>
      </c>
      <c r="H91" t="s">
        <v>370</v>
      </c>
      <c r="I91" t="s">
        <v>371</v>
      </c>
      <c r="J91">
        <v>154</v>
      </c>
      <c r="K91">
        <v>89</v>
      </c>
      <c r="L91">
        <v>88</v>
      </c>
      <c r="M91">
        <f t="shared" si="3"/>
        <v>3</v>
      </c>
      <c r="N91">
        <f t="shared" si="4"/>
        <v>89</v>
      </c>
      <c r="O91">
        <v>90</v>
      </c>
    </row>
    <row r="92" spans="1:19" x14ac:dyDescent="0.2">
      <c r="A92" s="2">
        <v>3063</v>
      </c>
      <c r="C92" s="3">
        <v>4067</v>
      </c>
      <c r="D92" s="4">
        <v>3755</v>
      </c>
      <c r="E92" t="s">
        <v>187</v>
      </c>
      <c r="F92">
        <v>2017</v>
      </c>
      <c r="G92" t="s">
        <v>372</v>
      </c>
      <c r="H92" t="s">
        <v>233</v>
      </c>
      <c r="I92" t="s">
        <v>373</v>
      </c>
      <c r="J92">
        <v>91</v>
      </c>
      <c r="K92">
        <v>76</v>
      </c>
      <c r="L92">
        <v>98</v>
      </c>
      <c r="M92">
        <f t="shared" si="3"/>
        <v>3</v>
      </c>
      <c r="N92">
        <f t="shared" si="4"/>
        <v>91</v>
      </c>
      <c r="O92">
        <v>91</v>
      </c>
    </row>
    <row r="93" spans="1:19" x14ac:dyDescent="0.2">
      <c r="A93" s="2">
        <v>3382</v>
      </c>
      <c r="C93" s="3">
        <v>3729</v>
      </c>
      <c r="D93" s="4">
        <v>3782</v>
      </c>
      <c r="E93" t="s">
        <v>374</v>
      </c>
      <c r="F93">
        <v>1997</v>
      </c>
      <c r="G93" t="s">
        <v>375</v>
      </c>
      <c r="H93" t="s">
        <v>64</v>
      </c>
      <c r="I93" t="s">
        <v>376</v>
      </c>
      <c r="J93">
        <v>79</v>
      </c>
      <c r="K93">
        <v>92</v>
      </c>
      <c r="L93">
        <v>96</v>
      </c>
      <c r="M93">
        <f t="shared" si="3"/>
        <v>3</v>
      </c>
      <c r="N93">
        <f t="shared" si="4"/>
        <v>92</v>
      </c>
      <c r="O93">
        <v>92</v>
      </c>
    </row>
    <row r="94" spans="1:19" x14ac:dyDescent="0.2">
      <c r="A94" s="2">
        <v>3040</v>
      </c>
      <c r="C94" s="3">
        <v>3591</v>
      </c>
      <c r="D94" s="4">
        <v>3812</v>
      </c>
      <c r="E94" t="s">
        <v>377</v>
      </c>
      <c r="F94">
        <v>2015</v>
      </c>
      <c r="G94" t="s">
        <v>378</v>
      </c>
      <c r="H94" t="s">
        <v>379</v>
      </c>
      <c r="I94" t="s">
        <v>380</v>
      </c>
      <c r="J94">
        <v>92</v>
      </c>
      <c r="K94">
        <v>102</v>
      </c>
      <c r="L94">
        <v>93</v>
      </c>
      <c r="M94">
        <f t="shared" si="3"/>
        <v>3</v>
      </c>
      <c r="N94">
        <f t="shared" si="4"/>
        <v>93</v>
      </c>
      <c r="O94">
        <v>93</v>
      </c>
    </row>
    <row r="95" spans="1:19" x14ac:dyDescent="0.2">
      <c r="A95" s="2">
        <v>3397</v>
      </c>
      <c r="C95" s="3">
        <v>3709</v>
      </c>
      <c r="D95" s="4">
        <v>3671</v>
      </c>
      <c r="E95" t="s">
        <v>214</v>
      </c>
      <c r="F95">
        <v>2016</v>
      </c>
      <c r="G95" t="s">
        <v>381</v>
      </c>
      <c r="H95" t="s">
        <v>216</v>
      </c>
      <c r="I95" t="s">
        <v>382</v>
      </c>
      <c r="J95">
        <v>78</v>
      </c>
      <c r="K95">
        <v>93</v>
      </c>
      <c r="L95">
        <v>102</v>
      </c>
      <c r="M95">
        <f t="shared" si="3"/>
        <v>3</v>
      </c>
      <c r="N95">
        <f t="shared" si="4"/>
        <v>93</v>
      </c>
      <c r="O95">
        <v>94</v>
      </c>
    </row>
    <row r="96" spans="1:19" x14ac:dyDescent="0.2">
      <c r="A96" s="2">
        <v>3016</v>
      </c>
      <c r="C96" s="3">
        <v>4423</v>
      </c>
      <c r="D96" s="4">
        <v>3650</v>
      </c>
      <c r="E96" t="s">
        <v>383</v>
      </c>
      <c r="F96">
        <v>2018</v>
      </c>
      <c r="G96" t="s">
        <v>384</v>
      </c>
      <c r="H96" t="s">
        <v>282</v>
      </c>
      <c r="I96" t="s">
        <v>385</v>
      </c>
      <c r="J96">
        <v>93</v>
      </c>
      <c r="K96">
        <v>63</v>
      </c>
      <c r="L96">
        <v>104</v>
      </c>
      <c r="M96">
        <f t="shared" si="3"/>
        <v>3</v>
      </c>
      <c r="N96">
        <f t="shared" si="4"/>
        <v>93</v>
      </c>
      <c r="O96">
        <v>95</v>
      </c>
    </row>
    <row r="97" spans="1:15" x14ac:dyDescent="0.2">
      <c r="A97" s="2">
        <v>3011</v>
      </c>
      <c r="C97" s="3">
        <v>3617</v>
      </c>
      <c r="D97" s="4">
        <v>3829</v>
      </c>
      <c r="E97" t="s">
        <v>386</v>
      </c>
      <c r="F97">
        <v>2006</v>
      </c>
      <c r="G97" t="s">
        <v>387</v>
      </c>
      <c r="H97" t="s">
        <v>388</v>
      </c>
      <c r="I97" t="s">
        <v>389</v>
      </c>
      <c r="J97">
        <v>94</v>
      </c>
      <c r="K97">
        <v>99</v>
      </c>
      <c r="L97">
        <v>92</v>
      </c>
      <c r="M97">
        <f t="shared" si="3"/>
        <v>3</v>
      </c>
      <c r="N97">
        <f t="shared" si="4"/>
        <v>94</v>
      </c>
      <c r="O97">
        <v>96</v>
      </c>
    </row>
    <row r="98" spans="1:15" x14ac:dyDescent="0.2">
      <c r="A98" s="2">
        <v>3212</v>
      </c>
      <c r="C98" s="3">
        <v>0</v>
      </c>
      <c r="D98" s="4">
        <v>3646</v>
      </c>
      <c r="E98" t="s">
        <v>390</v>
      </c>
      <c r="F98">
        <v>1995</v>
      </c>
      <c r="G98" t="s">
        <v>391</v>
      </c>
      <c r="H98" t="s">
        <v>392</v>
      </c>
      <c r="I98" t="s">
        <v>393</v>
      </c>
      <c r="J98">
        <v>83</v>
      </c>
      <c r="L98">
        <v>106</v>
      </c>
      <c r="M98">
        <f t="shared" si="3"/>
        <v>2</v>
      </c>
      <c r="N98">
        <f t="shared" ref="N98:N101" si="5">MEDIAN(J98:L98)</f>
        <v>94.5</v>
      </c>
      <c r="O98">
        <v>97</v>
      </c>
    </row>
    <row r="99" spans="1:15" x14ac:dyDescent="0.2">
      <c r="A99" s="2">
        <v>1058</v>
      </c>
      <c r="B99" s="6">
        <v>1877</v>
      </c>
      <c r="C99" s="3">
        <v>6008</v>
      </c>
      <c r="D99" s="4">
        <v>2702</v>
      </c>
      <c r="E99" t="s">
        <v>394</v>
      </c>
      <c r="F99">
        <v>2014</v>
      </c>
      <c r="G99" t="s">
        <v>395</v>
      </c>
      <c r="H99" t="s">
        <v>396</v>
      </c>
      <c r="I99" t="s">
        <v>127</v>
      </c>
      <c r="K99">
        <v>34</v>
      </c>
      <c r="L99">
        <v>156</v>
      </c>
      <c r="M99">
        <f t="shared" si="3"/>
        <v>2</v>
      </c>
      <c r="N99">
        <f t="shared" si="5"/>
        <v>95</v>
      </c>
      <c r="O99">
        <v>98</v>
      </c>
    </row>
    <row r="100" spans="1:15" x14ac:dyDescent="0.2">
      <c r="A100" s="7">
        <v>2641</v>
      </c>
      <c r="B100" s="7">
        <v>2641</v>
      </c>
      <c r="C100" s="3">
        <v>0</v>
      </c>
      <c r="D100">
        <v>4183</v>
      </c>
      <c r="E100" t="s">
        <v>397</v>
      </c>
      <c r="F100">
        <v>2011</v>
      </c>
      <c r="G100" t="s">
        <v>398</v>
      </c>
      <c r="H100" t="s">
        <v>399</v>
      </c>
      <c r="J100">
        <v>114</v>
      </c>
      <c r="L100">
        <v>78</v>
      </c>
      <c r="M100">
        <f t="shared" si="3"/>
        <v>2</v>
      </c>
      <c r="N100">
        <f t="shared" si="5"/>
        <v>96</v>
      </c>
      <c r="O100">
        <v>99</v>
      </c>
    </row>
    <row r="101" spans="1:15" x14ac:dyDescent="0.2">
      <c r="A101" s="2">
        <v>2971</v>
      </c>
      <c r="C101" s="3">
        <v>3432</v>
      </c>
      <c r="D101" s="4">
        <v>3805</v>
      </c>
      <c r="E101" t="s">
        <v>400</v>
      </c>
      <c r="F101">
        <v>2020</v>
      </c>
      <c r="G101" t="s">
        <v>401</v>
      </c>
      <c r="H101" t="s">
        <v>107</v>
      </c>
      <c r="I101" t="s">
        <v>402</v>
      </c>
      <c r="J101">
        <v>97</v>
      </c>
      <c r="K101">
        <v>107</v>
      </c>
      <c r="L101">
        <v>94</v>
      </c>
      <c r="M101">
        <f t="shared" si="3"/>
        <v>3</v>
      </c>
      <c r="N101">
        <f t="shared" si="5"/>
        <v>97</v>
      </c>
      <c r="O101">
        <v>100</v>
      </c>
    </row>
    <row r="107" spans="1:15" x14ac:dyDescent="0.2">
      <c r="A107" s="6"/>
    </row>
    <row r="118" spans="1:1" x14ac:dyDescent="0.2">
      <c r="A118" s="6"/>
    </row>
    <row r="129" spans="1:1" x14ac:dyDescent="0.2">
      <c r="A129" s="6"/>
    </row>
    <row r="132" spans="1:1" x14ac:dyDescent="0.2">
      <c r="A132" s="6"/>
    </row>
    <row r="135" spans="1:1" x14ac:dyDescent="0.2">
      <c r="A135" s="6"/>
    </row>
    <row r="144" spans="1:1" x14ac:dyDescent="0.2">
      <c r="A144" s="6"/>
    </row>
    <row r="153" spans="1:1" x14ac:dyDescent="0.2">
      <c r="A153" s="6"/>
    </row>
    <row r="289" spans="28:28" x14ac:dyDescent="0.2">
      <c r="AB289" s="10"/>
    </row>
    <row r="305" spans="1:4" x14ac:dyDescent="0.2">
      <c r="A305" s="7"/>
      <c r="B305" s="7"/>
    </row>
    <row r="316" spans="1:4" x14ac:dyDescent="0.2">
      <c r="B316" s="7"/>
      <c r="D316" s="5"/>
    </row>
    <row r="325" spans="2:4" x14ac:dyDescent="0.2">
      <c r="B325" s="2"/>
      <c r="D325" s="5"/>
    </row>
    <row r="709" spans="1:28" x14ac:dyDescent="0.2">
      <c r="A709" s="7"/>
      <c r="B709" s="7"/>
      <c r="D709" s="5"/>
    </row>
    <row r="719" spans="1:28" x14ac:dyDescent="0.2">
      <c r="AB719" s="10"/>
    </row>
    <row r="730" spans="1:4" x14ac:dyDescent="0.2">
      <c r="B730" s="7"/>
    </row>
    <row r="731" spans="1:4" x14ac:dyDescent="0.2">
      <c r="A731" s="7"/>
      <c r="B731" s="7"/>
      <c r="D731" s="5"/>
    </row>
    <row r="733" spans="1:4" x14ac:dyDescent="0.2">
      <c r="B733" s="7"/>
      <c r="D733" s="5"/>
    </row>
    <row r="734" spans="1:4" x14ac:dyDescent="0.2">
      <c r="B734" s="7"/>
      <c r="D734" s="5"/>
    </row>
    <row r="735" spans="1:4" x14ac:dyDescent="0.2">
      <c r="B735" s="7"/>
      <c r="D735" s="5"/>
    </row>
    <row r="738" spans="1:4" x14ac:dyDescent="0.2">
      <c r="B738" s="7"/>
    </row>
    <row r="740" spans="1:4" x14ac:dyDescent="0.2">
      <c r="B740" s="7"/>
    </row>
    <row r="741" spans="1:4" x14ac:dyDescent="0.2">
      <c r="B741" s="7"/>
    </row>
    <row r="749" spans="1:4" x14ac:dyDescent="0.2">
      <c r="A749" s="7"/>
      <c r="B749" s="7"/>
      <c r="D749" s="5"/>
    </row>
    <row r="813" spans="4:9" x14ac:dyDescent="0.2">
      <c r="D813" s="9"/>
      <c r="H813" s="8"/>
      <c r="I813" s="8"/>
    </row>
    <row r="814" spans="4:9" x14ac:dyDescent="0.2">
      <c r="F814" s="8"/>
      <c r="G814" s="8"/>
      <c r="H814" s="8"/>
      <c r="I814" s="8"/>
    </row>
    <row r="815" spans="4:9" x14ac:dyDescent="0.2">
      <c r="F815" s="8"/>
      <c r="G815" s="8"/>
      <c r="H815" s="8"/>
    </row>
  </sheetData>
  <autoFilter ref="A1:AB1028" xr:uid="{00000000-0001-0000-0000-000000000000}">
    <sortState xmlns:xlrd2="http://schemas.microsoft.com/office/spreadsheetml/2017/richdata2" ref="A2:AB1027">
      <sortCondition descending="1" ref="A1:A1028"/>
    </sortState>
  </autoFilter>
  <sortState xmlns:xlrd2="http://schemas.microsoft.com/office/spreadsheetml/2017/richdata2" ref="A2:V1028">
    <sortCondition ref="N2:N1028"/>
  </sortState>
  <hyperlinks>
    <hyperlink ref="I5" r:id="rId1" display="https://doi.org/10.1103/PhysRevLett.77.3865" xr:uid="{A2AA8C12-7E8F-4D00-9A17-787E5F5C60A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5D7A-D482-4076-B16A-5D382B719094}">
  <dimension ref="A1:D45"/>
  <sheetViews>
    <sheetView topLeftCell="A16" zoomScale="55" zoomScaleNormal="55" workbookViewId="0">
      <selection activeCell="C20" sqref="C20"/>
    </sheetView>
  </sheetViews>
  <sheetFormatPr baseColWidth="10" defaultColWidth="8.83203125" defaultRowHeight="15" x14ac:dyDescent="0.2"/>
  <cols>
    <col min="1" max="1" width="29.5" customWidth="1"/>
    <col min="3" max="3" width="109.33203125" customWidth="1"/>
  </cols>
  <sheetData>
    <row r="1" spans="1:4" x14ac:dyDescent="0.2">
      <c r="A1" t="s">
        <v>40</v>
      </c>
    </row>
    <row r="2" spans="1:4" x14ac:dyDescent="0.2">
      <c r="A2" t="s">
        <v>36</v>
      </c>
      <c r="B2">
        <v>2016</v>
      </c>
      <c r="C2" t="s">
        <v>37</v>
      </c>
      <c r="D2">
        <v>1</v>
      </c>
    </row>
    <row r="3" spans="1:4" x14ac:dyDescent="0.2">
      <c r="A3" t="s">
        <v>46</v>
      </c>
      <c r="B3">
        <v>2017</v>
      </c>
      <c r="C3" t="s">
        <v>47</v>
      </c>
      <c r="D3">
        <v>3</v>
      </c>
    </row>
    <row r="4" spans="1:4" x14ac:dyDescent="0.2">
      <c r="A4" t="s">
        <v>72</v>
      </c>
      <c r="B4">
        <v>2001</v>
      </c>
      <c r="C4" t="s">
        <v>73</v>
      </c>
      <c r="D4">
        <v>10</v>
      </c>
    </row>
    <row r="5" spans="1:4" x14ac:dyDescent="0.2">
      <c r="A5" t="s">
        <v>80</v>
      </c>
      <c r="B5">
        <v>1997</v>
      </c>
      <c r="C5" t="s">
        <v>81</v>
      </c>
      <c r="D5">
        <v>12</v>
      </c>
    </row>
    <row r="6" spans="1:4" x14ac:dyDescent="0.2">
      <c r="A6" t="s">
        <v>84</v>
      </c>
      <c r="B6">
        <v>2015</v>
      </c>
      <c r="C6" t="s">
        <v>85</v>
      </c>
      <c r="D6">
        <v>13</v>
      </c>
    </row>
    <row r="8" spans="1:4" x14ac:dyDescent="0.2">
      <c r="A8" t="s">
        <v>71</v>
      </c>
    </row>
    <row r="9" spans="1:4" x14ac:dyDescent="0.2">
      <c r="A9" t="s">
        <v>67</v>
      </c>
      <c r="B9">
        <v>2001</v>
      </c>
      <c r="C9" t="s">
        <v>68</v>
      </c>
      <c r="D9">
        <v>8</v>
      </c>
    </row>
    <row r="10" spans="1:4" x14ac:dyDescent="0.2">
      <c r="A10" t="s">
        <v>88</v>
      </c>
      <c r="B10">
        <v>2014</v>
      </c>
      <c r="C10" t="s">
        <v>89</v>
      </c>
      <c r="D10">
        <v>15</v>
      </c>
    </row>
    <row r="11" spans="1:4" x14ac:dyDescent="0.2">
      <c r="A11" t="s">
        <v>109</v>
      </c>
      <c r="B11">
        <v>2021</v>
      </c>
      <c r="C11" t="s">
        <v>110</v>
      </c>
      <c r="D11">
        <v>23</v>
      </c>
    </row>
    <row r="12" spans="1:4" x14ac:dyDescent="0.2">
      <c r="A12" t="s">
        <v>120</v>
      </c>
      <c r="B12">
        <v>2014</v>
      </c>
      <c r="C12" t="s">
        <v>121</v>
      </c>
      <c r="D12">
        <v>24</v>
      </c>
    </row>
    <row r="13" spans="1:4" x14ac:dyDescent="0.2">
      <c r="A13" t="s">
        <v>154</v>
      </c>
      <c r="B13">
        <v>2012</v>
      </c>
      <c r="C13" t="s">
        <v>155</v>
      </c>
      <c r="D13">
        <v>31</v>
      </c>
    </row>
    <row r="15" spans="1:4" x14ac:dyDescent="0.2">
      <c r="A15" t="s">
        <v>138</v>
      </c>
    </row>
    <row r="16" spans="1:4" x14ac:dyDescent="0.2">
      <c r="A16" t="s">
        <v>134</v>
      </c>
      <c r="B16">
        <v>2010</v>
      </c>
      <c r="C16" t="s">
        <v>135</v>
      </c>
      <c r="D16">
        <v>27</v>
      </c>
    </row>
    <row r="17" spans="1:4" x14ac:dyDescent="0.2">
      <c r="A17" t="s">
        <v>175</v>
      </c>
      <c r="B17">
        <v>2012</v>
      </c>
      <c r="C17" t="s">
        <v>176</v>
      </c>
      <c r="D17">
        <v>39</v>
      </c>
    </row>
    <row r="18" spans="1:4" x14ac:dyDescent="0.2">
      <c r="A18" t="s">
        <v>183</v>
      </c>
      <c r="B18">
        <v>1996</v>
      </c>
      <c r="C18" t="s">
        <v>184</v>
      </c>
      <c r="D18">
        <v>40</v>
      </c>
    </row>
    <row r="19" spans="1:4" x14ac:dyDescent="0.2">
      <c r="A19" t="s">
        <v>291</v>
      </c>
      <c r="B19">
        <v>2015</v>
      </c>
      <c r="C19" t="s">
        <v>292</v>
      </c>
      <c r="D19">
        <v>67</v>
      </c>
    </row>
    <row r="20" spans="1:4" x14ac:dyDescent="0.2">
      <c r="A20" t="s">
        <v>403</v>
      </c>
      <c r="B20">
        <v>2005</v>
      </c>
      <c r="C20" t="s">
        <v>404</v>
      </c>
      <c r="D20">
        <v>132</v>
      </c>
    </row>
    <row r="22" spans="1:4" x14ac:dyDescent="0.2">
      <c r="A22" t="s">
        <v>56</v>
      </c>
    </row>
    <row r="23" spans="1:4" x14ac:dyDescent="0.2">
      <c r="A23" t="s">
        <v>50</v>
      </c>
      <c r="B23">
        <v>1996</v>
      </c>
      <c r="C23" t="s">
        <v>51</v>
      </c>
      <c r="D23">
        <v>4</v>
      </c>
    </row>
    <row r="24" spans="1:4" x14ac:dyDescent="0.2">
      <c r="A24" t="s">
        <v>76</v>
      </c>
      <c r="B24">
        <v>1996</v>
      </c>
      <c r="C24" t="s">
        <v>77</v>
      </c>
      <c r="D24">
        <v>11</v>
      </c>
    </row>
    <row r="25" spans="1:4" x14ac:dyDescent="0.2">
      <c r="A25" t="s">
        <v>134</v>
      </c>
      <c r="B25">
        <v>2010</v>
      </c>
      <c r="C25" t="s">
        <v>135</v>
      </c>
      <c r="D25">
        <v>27</v>
      </c>
    </row>
    <row r="26" spans="1:4" x14ac:dyDescent="0.2">
      <c r="A26" t="s">
        <v>76</v>
      </c>
      <c r="B26">
        <v>1999</v>
      </c>
      <c r="C26" t="s">
        <v>128</v>
      </c>
      <c r="D26">
        <v>27</v>
      </c>
    </row>
    <row r="27" spans="1:4" x14ac:dyDescent="0.2">
      <c r="A27" t="s">
        <v>143</v>
      </c>
      <c r="B27">
        <v>1994</v>
      </c>
      <c r="C27" t="s">
        <v>144</v>
      </c>
      <c r="D27">
        <v>28.5</v>
      </c>
    </row>
    <row r="29" spans="1:4" x14ac:dyDescent="0.2">
      <c r="A29" t="s">
        <v>61</v>
      </c>
    </row>
    <row r="30" spans="1:4" x14ac:dyDescent="0.2">
      <c r="A30" t="s">
        <v>57</v>
      </c>
      <c r="B30">
        <v>2006</v>
      </c>
      <c r="C30" t="s">
        <v>58</v>
      </c>
      <c r="D30">
        <v>5</v>
      </c>
    </row>
    <row r="31" spans="1:4" x14ac:dyDescent="0.2">
      <c r="A31" t="s">
        <v>97</v>
      </c>
      <c r="B31">
        <v>1999</v>
      </c>
      <c r="C31" t="s">
        <v>98</v>
      </c>
      <c r="D31">
        <v>17</v>
      </c>
    </row>
    <row r="32" spans="1:4" x14ac:dyDescent="0.2">
      <c r="A32" t="s">
        <v>405</v>
      </c>
      <c r="B32">
        <v>1981</v>
      </c>
      <c r="C32" t="s">
        <v>113</v>
      </c>
      <c r="D32">
        <v>23</v>
      </c>
    </row>
    <row r="33" spans="1:4" x14ac:dyDescent="0.2">
      <c r="A33" t="s">
        <v>146</v>
      </c>
      <c r="B33">
        <v>2003</v>
      </c>
      <c r="C33" t="s">
        <v>147</v>
      </c>
      <c r="D33">
        <v>29</v>
      </c>
    </row>
    <row r="34" spans="1:4" x14ac:dyDescent="0.2">
      <c r="A34" t="s">
        <v>244</v>
      </c>
      <c r="B34">
        <v>1991</v>
      </c>
      <c r="C34" t="s">
        <v>245</v>
      </c>
      <c r="D34">
        <v>53.5</v>
      </c>
    </row>
    <row r="37" spans="1:4" x14ac:dyDescent="0.2">
      <c r="A37" t="s">
        <v>45</v>
      </c>
    </row>
    <row r="38" spans="1:4" x14ac:dyDescent="0.2">
      <c r="A38" s="1" t="s">
        <v>41</v>
      </c>
      <c r="B38" s="1">
        <v>2021</v>
      </c>
      <c r="C38" s="1" t="s">
        <v>42</v>
      </c>
      <c r="D38" s="1">
        <v>2</v>
      </c>
    </row>
    <row r="39" spans="1:4" x14ac:dyDescent="0.2">
      <c r="A39" t="s">
        <v>62</v>
      </c>
      <c r="B39">
        <v>2022</v>
      </c>
      <c r="C39" t="s">
        <v>63</v>
      </c>
      <c r="D39">
        <v>7</v>
      </c>
    </row>
    <row r="40" spans="1:4" x14ac:dyDescent="0.2">
      <c r="A40" t="s">
        <v>84</v>
      </c>
      <c r="B40">
        <v>2015</v>
      </c>
      <c r="C40" t="s">
        <v>85</v>
      </c>
      <c r="D40">
        <v>13</v>
      </c>
    </row>
    <row r="41" spans="1:4" x14ac:dyDescent="0.2">
      <c r="A41" t="s">
        <v>171</v>
      </c>
      <c r="B41">
        <v>2009</v>
      </c>
      <c r="C41" t="s">
        <v>172</v>
      </c>
      <c r="D41">
        <v>39</v>
      </c>
    </row>
    <row r="42" spans="1:4" x14ac:dyDescent="0.2">
      <c r="A42" t="s">
        <v>179</v>
      </c>
      <c r="B42">
        <v>2009</v>
      </c>
      <c r="C42" t="s">
        <v>180</v>
      </c>
      <c r="D42">
        <v>48</v>
      </c>
    </row>
    <row r="43" spans="1:4" x14ac:dyDescent="0.2">
      <c r="A43" s="1" t="s">
        <v>223</v>
      </c>
      <c r="B43" s="1">
        <v>2021</v>
      </c>
      <c r="C43" s="1" t="s">
        <v>224</v>
      </c>
      <c r="D43" s="1">
        <v>49</v>
      </c>
    </row>
    <row r="44" spans="1:4" x14ac:dyDescent="0.2">
      <c r="A44" s="1" t="s">
        <v>223</v>
      </c>
      <c r="B44" s="1">
        <v>2022</v>
      </c>
      <c r="C44" s="1" t="s">
        <v>248</v>
      </c>
      <c r="D44" s="1">
        <v>54</v>
      </c>
    </row>
    <row r="45" spans="1:4" x14ac:dyDescent="0.2">
      <c r="A45" t="s">
        <v>250</v>
      </c>
      <c r="B45">
        <v>2018</v>
      </c>
      <c r="C45" t="s">
        <v>251</v>
      </c>
      <c r="D45">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Methodology</vt:lpstr>
      <vt:lpstr>2023_top_references 3 databases</vt:lpstr>
      <vt:lpstr>top 5 in each 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Van Noorden</dc:creator>
  <cp:keywords/>
  <dc:description/>
  <cp:lastModifiedBy>Anne Haggart</cp:lastModifiedBy>
  <cp:revision/>
  <dcterms:created xsi:type="dcterms:W3CDTF">2015-06-05T18:17:20Z</dcterms:created>
  <dcterms:modified xsi:type="dcterms:W3CDTF">2025-04-11T13:32:09Z</dcterms:modified>
  <cp:category/>
  <cp:contentStatus/>
</cp:coreProperties>
</file>