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512"/>
  <workbookPr defaultThemeVersion="124226"/>
  <mc:AlternateContent xmlns:mc="http://schemas.openxmlformats.org/markup-compatibility/2006">
    <mc:Choice Requires="x15">
      <x15ac:absPath xmlns:x15ac="http://schemas.microsoft.com/office/spreadsheetml/2010/11/ac" url="/Users/a.york/Desktop/"/>
    </mc:Choice>
  </mc:AlternateContent>
  <xr:revisionPtr revIDLastSave="0" documentId="13_ncr:1_{47465484-BDFE-3D49-8490-6BA531EEA5BF}" xr6:coauthVersionLast="36" xr6:coauthVersionMax="36" xr10:uidLastSave="{00000000-0000-0000-0000-000000000000}"/>
  <bookViews>
    <workbookView xWindow="2480" yWindow="460" windowWidth="24920" windowHeight="11560" xr2:uid="{00000000-000D-0000-FFFF-FFFF00000000}"/>
  </bookViews>
  <sheets>
    <sheet name="Sheet1" sheetId="1" r:id="rId1"/>
    <sheet name="Sheet2" sheetId="2" r:id="rId2"/>
    <sheet name="Sheet3" sheetId="3" r:id="rId3"/>
  </sheets>
  <definedNames>
    <definedName name="_xlnm._FilterDatabase" localSheetId="0" hidden="1">Sheet1!$A$2:$AE$90</definedName>
  </definedNames>
  <calcPr calcId="181029"/>
</workbook>
</file>

<file path=xl/calcChain.xml><?xml version="1.0" encoding="utf-8"?>
<calcChain xmlns="http://schemas.openxmlformats.org/spreadsheetml/2006/main">
  <c r="G90" i="1" l="1"/>
  <c r="G46" i="1"/>
  <c r="G19" i="1"/>
</calcChain>
</file>

<file path=xl/sharedStrings.xml><?xml version="1.0" encoding="utf-8"?>
<sst xmlns="http://schemas.openxmlformats.org/spreadsheetml/2006/main" count="1039" uniqueCount="405">
  <si>
    <t>Not VC?</t>
  </si>
  <si>
    <t>Company Name</t>
  </si>
  <si>
    <t xml:space="preserve">Main technology category </t>
  </si>
  <si>
    <t>Company Description</t>
  </si>
  <si>
    <t>Close Date</t>
  </si>
  <si>
    <t>Deal year</t>
  </si>
  <si>
    <t>Deal Size ($M)</t>
  </si>
  <si>
    <t xml:space="preserve">Notes </t>
  </si>
  <si>
    <t>Deal Type</t>
  </si>
  <si>
    <t>Deal Type 2</t>
  </si>
  <si>
    <t>Investor(s)</t>
  </si>
  <si>
    <t>Industry Sector</t>
  </si>
  <si>
    <t>Industry Group</t>
  </si>
  <si>
    <t>Industry Code</t>
  </si>
  <si>
    <t>Slices</t>
  </si>
  <si>
    <t>City</t>
  </si>
  <si>
    <t>State</t>
  </si>
  <si>
    <t>Country</t>
  </si>
  <si>
    <t>Region</t>
  </si>
  <si>
    <t>Fact check links</t>
  </si>
  <si>
    <t>Pre Value ($M)</t>
  </si>
  <si>
    <t>Post Value ($M)</t>
  </si>
  <si>
    <t>ArQit</t>
  </si>
  <si>
    <t>Quantum communication</t>
  </si>
  <si>
    <t>Crptocurrency via quantum network</t>
  </si>
  <si>
    <t>NEO Global Capital, Seraphim</t>
  </si>
  <si>
    <t>London</t>
  </si>
  <si>
    <t>United Kingdom</t>
  </si>
  <si>
    <t>Europe</t>
  </si>
  <si>
    <t>https://www.crunchbase.com/organization/arqit#section-investors</t>
  </si>
  <si>
    <t>https://www.arqit.io/</t>
  </si>
  <si>
    <t>QLM Technology</t>
  </si>
  <si>
    <t>Bristol</t>
  </si>
  <si>
    <t>https://www.crunchbase.com/organization/qlm-technology#section-funding-rounds</t>
  </si>
  <si>
    <t>Massachusetts</t>
  </si>
  <si>
    <t>United States</t>
  </si>
  <si>
    <t>North America</t>
  </si>
  <si>
    <t>D-Wave</t>
  </si>
  <si>
    <t>Quantum computing</t>
  </si>
  <si>
    <t>Developer of quantum computing technologies designed to offer annealing algorithms and quantum computers. The company's technologies develop computing systems, that operates on a chipset using quantum annealing to solve optimization problems for commercial use in logistics, bioinformatics, life and physical sciences, quantitative finance and electronic design automation, enabling users to get customer support, site preparation, site installation, training packages and on-site engineering services.</t>
  </si>
  <si>
    <t>Later Stage VC</t>
  </si>
  <si>
    <t>Discovery Capital, In-Q-Tel, Bezos Expeditions, BDC Healthcare Venture Fund</t>
  </si>
  <si>
    <t>Information Technology</t>
  </si>
  <si>
    <t>Computer Hardware</t>
  </si>
  <si>
    <t>Computers, Parts and Peripherals</t>
  </si>
  <si>
    <t>Technology, Media, and Telecommunications</t>
  </si>
  <si>
    <t>Burnaby</t>
  </si>
  <si>
    <t>British Columbia</t>
  </si>
  <si>
    <t>Canada</t>
  </si>
  <si>
    <t>ID Quantique</t>
  </si>
  <si>
    <t>quantum cryptography</t>
  </si>
  <si>
    <t>Quantum Wave Capital</t>
  </si>
  <si>
    <t>Geneva</t>
  </si>
  <si>
    <t>Switzerland</t>
  </si>
  <si>
    <t>https://www.idquantique.com/about-idq/company-profile/</t>
  </si>
  <si>
    <t>http://www.ewdn.com/2013/10/21/qwave-capital-invests-5-6-million-in-switzerlands-id-quantique/</t>
  </si>
  <si>
    <t>Post Quantum (PQ Solutions)</t>
  </si>
  <si>
    <t>Quantum cryptography cybersecurity</t>
  </si>
  <si>
    <t>unknown</t>
  </si>
  <si>
    <t>England</t>
  </si>
  <si>
    <t>https://ibsintelligence.com/ibs-journal/ibs-news/vms-investment-groupam-partners-back-post-quantum/</t>
  </si>
  <si>
    <t>Qubitekk</t>
  </si>
  <si>
    <t>Quantum computing and cryptography</t>
  </si>
  <si>
    <t>Ellis Energy Investments</t>
  </si>
  <si>
    <t>Vista</t>
  </si>
  <si>
    <t>California</t>
  </si>
  <si>
    <t>http://qubitekk.com/</t>
  </si>
  <si>
    <t>https://www.crunchbase.com/organization/gridcom-technologies#section-overview</t>
  </si>
  <si>
    <t>The Goldman Sachs Group, Business Development Bank of Canada, Threshold Ventures, 180 Degree Capital, Jeffrey Bezos</t>
  </si>
  <si>
    <t>https://techcrunch.com/2015/01/29/d-wave-systems-raises-another-29m-to-accelerate-development-on-its-quantum-hardware/?guce_referrer_us=aHR0cHM6Ly93d3cuZ29vZ2xlLmNvbS8&amp;guce_referrer_cs=SD4N7QgOSV6wXZDA6bg4oQ&amp;guccounter=1&amp;guce_referrer_us=aHR0cHM6Ly9jb25zZW50LnlhaG9vLmNvbS8&amp;guce_referrer_cs=excnbuKZhnX_-h50UfRw4g</t>
  </si>
  <si>
    <t>Matthew Ocko, BDC Industrial, Clean and Energy Technology Venture Fund</t>
  </si>
  <si>
    <t>Rigetti</t>
  </si>
  <si>
    <t>Developer of cloud quantum computing platform designed to revolutionize the way computer works. The company's platform, Forest, emphasizes a quantum-classical hybrid computing model, integrating directly with existing cloud infrastructure and treating the quantum computer as an accelerator, enabling businesses to learn quantum programming as well as developing and testing quantum algorithms in a simulated environment.</t>
  </si>
  <si>
    <t>Series A1</t>
  </si>
  <si>
    <t>https://www.crunchbase.com/organization/rigetti-computing#section-funding-rounds</t>
  </si>
  <si>
    <t>Early Stage VC</t>
  </si>
  <si>
    <t>Cambridge Quantum Computing</t>
  </si>
  <si>
    <t>Quantum software</t>
  </si>
  <si>
    <t>Provider of tools for the commercialization of quantum computers. The company provides cryptography, financial, medicinal, biotech and big data services.</t>
  </si>
  <si>
    <t>Electronic Equipment and Instruments</t>
  </si>
  <si>
    <t>Cambridge</t>
  </si>
  <si>
    <t>https://www.crunchbase.com/organization/cambridge-quantum-computing-limited#section-funding-rounds</t>
  </si>
  <si>
    <t>QuintessenceLabs</t>
  </si>
  <si>
    <t>Canberra</t>
  </si>
  <si>
    <t> Australian Capital Territory </t>
  </si>
  <si>
    <t>Australia</t>
  </si>
  <si>
    <t>Asia-Pacific</t>
  </si>
  <si>
    <t>https://www.crunchbase.com/organization/quintessencelabs#section-funding-rounds</t>
  </si>
  <si>
    <t>Nordic Quantum Computing Group</t>
  </si>
  <si>
    <t>Innovation Norway, Lockheed Martin</t>
  </si>
  <si>
    <t>Oslo</t>
  </si>
  <si>
    <t>Norway</t>
  </si>
  <si>
    <t>http://nqcg.com/contact/</t>
  </si>
  <si>
    <t>Turing</t>
  </si>
  <si>
    <t>quantum software</t>
  </si>
  <si>
    <t>New York</t>
  </si>
  <si>
    <t>https://pitchbook.com/profiles/company/103237-12</t>
  </si>
  <si>
    <t>QuantumCTek</t>
  </si>
  <si>
    <t xml:space="preserve">Part owned by Pan JianWei https://translate.google.com/translate?sl=auto&amp;tl=en&amp;u=https%3A%2F%2Fwww.tianyancha.com%2Fcompany%2F1266556718 </t>
  </si>
  <si>
    <t>HKUST Holdings</t>
  </si>
  <si>
    <t>Hefei</t>
  </si>
  <si>
    <t>Anhui</t>
  </si>
  <si>
    <t>China</t>
  </si>
  <si>
    <t>https://translate.google.com/translate?sl=auto&amp;tl=en&amp;u=https%3A%2F%2Fwww.tianyancha.com%2Fcompany%2F1266556718</t>
  </si>
  <si>
    <t>https://yicaiglobal.com/news/shanghai-names-quantum-innovator-in-new-batch-of-tech-board-ipos-</t>
  </si>
  <si>
    <t>"Set up in 2009,  QuantumCTek works on information systems, QIT, quantum computing and the  development of general quantum technology. USTC holds an 18 percent  stake through its asset management unit. Famed physicist Pan Jian-Wei,  known as China's 'father of quantum' leads QuantumCTek's team.</t>
  </si>
  <si>
    <t>PE</t>
  </si>
  <si>
    <t>PE Growth/Expansion</t>
  </si>
  <si>
    <t>Corporate round</t>
  </si>
  <si>
    <t>Advanced cyber-security product</t>
  </si>
  <si>
    <t>Barclays Accelerator</t>
  </si>
  <si>
    <t>https://www.post-quantum.com/</t>
  </si>
  <si>
    <t>https://www.crunchbase.com/organization/pq-solutions-2#section-funding-rounds</t>
  </si>
  <si>
    <t>BraneCell</t>
  </si>
  <si>
    <t xml:space="preserve">Cambridge </t>
  </si>
  <si>
    <t>https://branecell.com/</t>
  </si>
  <si>
    <t>https://www.crunchbase.com/organization/branecell-systems-llc#section-funding-rounds</t>
  </si>
  <si>
    <t>QBitLogic</t>
  </si>
  <si>
    <t>Atlanta</t>
  </si>
  <si>
    <t>Georgia</t>
  </si>
  <si>
    <t>http://www.qbitlogic.com/contact-us</t>
  </si>
  <si>
    <t>https://www.crunchbase.com/organization/qbitlogic#section-current-team</t>
  </si>
  <si>
    <t>International Trade Eastern Capital</t>
  </si>
  <si>
    <t xml:space="preserve">For name see http://campus.51job.com/quantum/info.html </t>
  </si>
  <si>
    <t>Shenzhou Capital</t>
  </si>
  <si>
    <t>Sutter Hill Ventures, Lux Capital, Founders Fund, Y Combinator, Andreessen Horowitz, Morado Venture Partners, Data Collective, AME Cloud Ventures, Acequia Capital, Streamlined Ventures, Susa Ventures, Bloomberg Beta</t>
  </si>
  <si>
    <t>Software</t>
  </si>
  <si>
    <t>Software Development Applications</t>
  </si>
  <si>
    <t>Berkeley</t>
  </si>
  <si>
    <t>Fidelity Investments</t>
  </si>
  <si>
    <t>ISARA</t>
  </si>
  <si>
    <t>Developer of a cyber-security software designed to provide agile quantum-safe security solutions. The company's software utilizes quantum-safe algorithms and integration tools to provide safe digital signature, message authentication codes, random number generators, securely transport symmetric keys and key agreement schemes, enabling clients to protect high-value assets and to control access to data, systems and facilities.</t>
  </si>
  <si>
    <t>Quantum Valley Investments</t>
  </si>
  <si>
    <t>Business/Productivity Software</t>
  </si>
  <si>
    <t>Cybersecurity</t>
  </si>
  <si>
    <t>Waterloo</t>
  </si>
  <si>
    <t>Ontario</t>
  </si>
  <si>
    <t>QC Ware</t>
  </si>
  <si>
    <t>Developer of hardware-agnostic enterprise software designed to bring quantum computing for enterprise usage. The company's enterprise software is for quantum computing machines that simplifies QC programming and provides access to QC machines while improving risk-adjusted returns and monitoring networks, enabling clients to integrate quantum computing power into any existing application and remove performance bottlenecks.</t>
  </si>
  <si>
    <t>Series A</t>
  </si>
  <si>
    <t>Network Management Software</t>
  </si>
  <si>
    <t>SaaS, Artificial Intelligence &amp; Machine Learning, Technology, Media, and Telecommunications</t>
  </si>
  <si>
    <t>Palo Alto</t>
  </si>
  <si>
    <t>https://www.advfn.com/stock-market/stock-news/72317048/qc-ware-raises-seed-round-from-airbus-group-and-th</t>
  </si>
  <si>
    <t>AM Partners, VMS Investment Group</t>
  </si>
  <si>
    <t>https://venturebeat.com/2016/07/07/post-quantum-raises-8-million-as-cybersecurity-investments-surge/</t>
  </si>
  <si>
    <t>https://www.post-quantum.com/wp-content/uploads/2017/03/Post-Quantum-funding-release.pdf</t>
  </si>
  <si>
    <t>SK telecom</t>
  </si>
  <si>
    <t>Qasky</t>
  </si>
  <si>
    <t>Wuhu Construction and Investment Ltd</t>
  </si>
  <si>
    <t>https://translate.google.com/translate?sl=auto&amp;tl=en&amp;u=https%3A%2F%2Fwww.tianyancha.com%2Fcompany%2F528126437</t>
  </si>
  <si>
    <t>Wuhu City</t>
  </si>
  <si>
    <t>Anhui Province</t>
  </si>
  <si>
    <t>https://quantumcomputingreport.com/players/privatestartup/</t>
  </si>
  <si>
    <t>http://www.qasky.com/en/info.asp?base_id=1</t>
  </si>
  <si>
    <t>Sparrow Quantum Computing</t>
  </si>
  <si>
    <t>Instrumentation, tools and services</t>
  </si>
  <si>
    <t>Photonic technology components</t>
  </si>
  <si>
    <t>Seier Capital</t>
  </si>
  <si>
    <t>Copenhagen</t>
  </si>
  <si>
    <t>Denmark</t>
  </si>
  <si>
    <t>http://sparrowquantum.com/</t>
  </si>
  <si>
    <t>investment by ID quantique (equity investment by another industry player/participant)</t>
  </si>
  <si>
    <t>ID-QTEC (Zhejiang Keyi Ideal Quantum Information Technology Co)</t>
  </si>
  <si>
    <t>ID Quantique, Zhejiang, Jiuzhou Quantum Technology</t>
  </si>
  <si>
    <t>Hangzhou</t>
  </si>
  <si>
    <t>Zheijiang</t>
  </si>
  <si>
    <t>http://www.qtec.cn/</t>
  </si>
  <si>
    <t>http://www.idq-qtec.com/gdjg/index_63.aspx</t>
  </si>
  <si>
    <t>https://translate.google.com/translate?sl=auto&amp;tl=en&amp;u=https%3A%2F%2Fwww.tianyancha.com%2Fcompany%2F2998610622</t>
  </si>
  <si>
    <t>https://www.idquantique.com/idq-qtec/</t>
  </si>
  <si>
    <t>address: http://www.idq-qtec.com/lxfs/index_65.aspx</t>
  </si>
  <si>
    <t>QTEC (Zhejiang Jiuzhou Quantum Technology)</t>
  </si>
  <si>
    <t>Pancheng assets</t>
  </si>
  <si>
    <t>https://translate.googleusercontent.com/translate_c?depth=1&amp;rurl=translate.google.com&amp;sl=auto&amp;sp=nmt4&amp;tl=en&amp;u=https://www.tianyancha.com/company/2944593082&amp;xid=17259,1500008,15700022,15700186,15700190,15700253,15700256,15700259&amp;usg=ALkJrhhUfvrpG-hZ1grpzzQs8_JmExdkqA</t>
  </si>
  <si>
    <t>Guoyuan Venture Capital</t>
  </si>
  <si>
    <t>Guoyuan direct investment</t>
  </si>
  <si>
    <t>Public Sector Pension Investment Board, BC Discovery Fund</t>
  </si>
  <si>
    <t>Series B2</t>
  </si>
  <si>
    <t>The Yard Ventures, Strawberry Creek Ventures, Next Ventures, Calterra Capital</t>
  </si>
  <si>
    <t>Series B</t>
  </si>
  <si>
    <t>Founders Fund, Y Combinator, Andreessen Horowitz, Morado Venture Partners, Data Collective, AME Cloud Ventures, Vy Capital, WorldQuant Ventures, Seabed VC, Purple Arch Ventures, Spike Ventures</t>
  </si>
  <si>
    <t>ionQ</t>
  </si>
  <si>
    <t>Developer of atomic quantum computers designed to address a broad array of applications. The company's unique trapped ion approach combines unmatched physical performance, perfect qubit replication, optical networkability, and highly-optimized algorithms to create a quantum computer that is as scalable as it is powerful and that will support a broad array of applications across a variety of industries.</t>
  </si>
  <si>
    <t>New Enterprise Associates, GV, Osage University Partners, Tao Capital Partners</t>
  </si>
  <si>
    <t>College Park</t>
  </si>
  <si>
    <t>Maryland</t>
  </si>
  <si>
    <t>Quantum Circuits</t>
  </si>
  <si>
    <t>Manufacturer of quantum computers intended to accelerate basic research and enable the scaling of quantum computing. The company's quantum computers include superconducting devices that includes quantum circuit model for quantum computation with error correction system, enabling customers to make error free computation through solid-state quantum bits, or qubits.</t>
  </si>
  <si>
    <t>Canaan Partners, Sequoia Capital, Tribeca Venture Partners, Osage University Partners, Fitz Gate Ventures</t>
  </si>
  <si>
    <t>Manufacturing, Technology, Media, and Telecommunications</t>
  </si>
  <si>
    <t>New Haven</t>
  </si>
  <si>
    <t>Connecticut</t>
  </si>
  <si>
    <t>https://www.crunchbase.com/organization/quantum-circuits#section-funding-rounds</t>
  </si>
  <si>
    <t>Fitz Gate</t>
  </si>
  <si>
    <t>1QBit</t>
  </si>
  <si>
    <t>The company's quantum computing software uses machine intelligence and optimization science through a widely accessible, hardware-agnostic platform to develop novel approaches to applications, enabling clients and hardware providers to get improved applications with the advancements in both classical and quantum computing architectures.</t>
  </si>
  <si>
    <t>Artificial Intelligence &amp; Machine Learning, Technology, Media, and Telecommunications</t>
  </si>
  <si>
    <t>Vancouver</t>
  </si>
  <si>
    <t>Mixture including government</t>
  </si>
  <si>
    <t>Silicon Quantum Computing</t>
  </si>
  <si>
    <t>quantum computing</t>
  </si>
  <si>
    <t xml:space="preserve">Formed with $83M investment (including Commonwealth Bank, Telstra and the Aus govt https://www.bankingtech.com/2017/08/commonwealth-bank-rooting-for-australias-foray-into-quantum-computing/ in 2017) </t>
  </si>
  <si>
    <t>Sydney</t>
  </si>
  <si>
    <t>New South Wales</t>
  </si>
  <si>
    <t xml:space="preserve">https://www.zdnet.com/article/silicon-quantum-computing-launched-to-commercialise-unsw-quantum-work/ </t>
  </si>
  <si>
    <t>WHAT SHARE IS PRIVATE?</t>
  </si>
  <si>
    <t xml:space="preserve"> Australian Capital Territory </t>
  </si>
  <si>
    <t>QxBranch</t>
  </si>
  <si>
    <t>QxBranch is a data analytics and quantum computing software company</t>
  </si>
  <si>
    <t>Dymon Asian Ventures, Maryland Venture Fund, Summer Capital, WorldQuant Ventures</t>
  </si>
  <si>
    <t>Washington DC</t>
  </si>
  <si>
    <t>District of Columbia</t>
  </si>
  <si>
    <t xml:space="preserve"> https://wtop.com/news/2018/06/this-quantum-computing-startup-has-just-raised-a-big-round/</t>
  </si>
  <si>
    <t>See QC</t>
  </si>
  <si>
    <t xml:space="preserve">Quantum compyting: superconducting quantum technologies </t>
  </si>
  <si>
    <t>Hypres</t>
  </si>
  <si>
    <t>Buy out</t>
  </si>
  <si>
    <t>Rome</t>
  </si>
  <si>
    <t>Italy</t>
  </si>
  <si>
    <t>https://seeqc.eu/about/</t>
  </si>
  <si>
    <t>Oxford Quantum Circuits Limited</t>
  </si>
  <si>
    <t>Quantum computing hardware</t>
  </si>
  <si>
    <t>Parkwalk Opportunities EIS Fund</t>
  </si>
  <si>
    <t>Oxford</t>
  </si>
  <si>
    <t>http://parkwalkadvisors.com/newsletter/newsletter-2017-09-22-oqc/?frame=0</t>
  </si>
  <si>
    <t>Quantum benchmark</t>
  </si>
  <si>
    <t>Vanedge Capital</t>
  </si>
  <si>
    <t>Kitchener-Waterloo</t>
  </si>
  <si>
    <t>https://business.financialpost.com/technology/meet-the-waterloo-startup-thats-partnering-with-google-and-ibm-to-make-quantum-computing-a-reality</t>
  </si>
  <si>
    <t>https://pitchbook.com/profiles/company/223555-15</t>
  </si>
  <si>
    <t>https://www.therecord.com/news-story/8754008-kitchener-startup-claims-quantum-computing-breakthrough/</t>
  </si>
  <si>
    <t>Zapata Computing</t>
  </si>
  <si>
    <t>Propagator Ventures</t>
  </si>
  <si>
    <t>Boston</t>
  </si>
  <si>
    <t>https://medium.com/@PropagatorVC/why-we-invested-in-zapata-computing-c8d572d34892</t>
  </si>
  <si>
    <t>https://www.qulab.com/</t>
  </si>
  <si>
    <t>https://www.crunchbase.com/organization/qulab#section-investors</t>
  </si>
  <si>
    <t>Quantum Motion Technologies</t>
  </si>
  <si>
    <t>Parkwalk Opportunities Fund</t>
  </si>
  <si>
    <t>Leeds</t>
  </si>
  <si>
    <t>http://quantummotion.tech/</t>
  </si>
  <si>
    <t>Q-CTRL</t>
  </si>
  <si>
    <t xml:space="preserve">"multimillion dollar" </t>
  </si>
  <si>
    <t>Main Sequence Ventures</t>
  </si>
  <si>
    <t>NSW</t>
  </si>
  <si>
    <t>https://q-ctrl.com/blog/sydneys-q-ctrl-wins-backing-from-global-technology-funds/</t>
  </si>
  <si>
    <t>http://www.qasky.com/en/default.asp</t>
  </si>
  <si>
    <t xml:space="preserve">check this  https://www.globenewswire.com/news-release/2017/05/16/1202665/0/en/D-Wave-Closes-50M-Facility-to-Fund-Next-Generation-of-Quantum-Computers.html </t>
  </si>
  <si>
    <t>Quantum Xchange</t>
  </si>
  <si>
    <t>Developer of a fiber-optic network designed to transmit and receive quantum cryptographic keys between entities that are securely transferring critical data. The company's technology alleviates the range issues of standard Quantum Key Distribution (QKD) to provide practical, certifiable key management over a wide-area network that is unbreakable against quantum computing, enabling customers to retain absolute control and visibility over their encryption keys and mission-critical data.</t>
  </si>
  <si>
    <t>New Technology Ventures</t>
  </si>
  <si>
    <t>Cybersecurity, Technology, Media, and Telecommunications</t>
  </si>
  <si>
    <t>Newton</t>
  </si>
  <si>
    <t>Shasta Ventures</t>
  </si>
  <si>
    <t>Xanadu</t>
  </si>
  <si>
    <t>Provider of technology intended to build a quantum-based computer. The company's technology integrates quantum silicon photonic chips into existing hardware in order to create a full-stack quantum computer, enabling its clients to receive quantum technology based computing facility using a photonic cluster state technology.</t>
  </si>
  <si>
    <t>Seed Round</t>
  </si>
  <si>
    <t>XDL Capital Group, Real Ventures, Golden Ventures, BDC Capital, OMERS Ventures</t>
  </si>
  <si>
    <t>Business Products and Services (B2B)</t>
  </si>
  <si>
    <t>Commercial Products</t>
  </si>
  <si>
    <t>Electrical Equipment</t>
  </si>
  <si>
    <t>Artificial Intelligence &amp; Machine Learning, Technology, Media, and Telecommunications, Industrials</t>
  </si>
  <si>
    <t>Toronto</t>
  </si>
  <si>
    <t>https://www.crunchbase.com/organization/xanadu-2#section-funding-rounds</t>
  </si>
  <si>
    <t>NB $9M in CAD</t>
  </si>
  <si>
    <t>Developer of algorithms and software focused on predictive analytics, forecasting, and optimization that are designed for quantum and classical computers. The company develops solutions for organizations facing difficult business analytics challenges in domains including finance, insurance, pharmaceuticals, media, and energy.</t>
  </si>
  <si>
    <t>Maryland Venture Fund, WorldQuant Ventures, Dymon Asia Ventures, Summer Capital, Alpha Intelligence Capital Fund</t>
  </si>
  <si>
    <t>Other Software</t>
  </si>
  <si>
    <t>SaaS, Big Data, Artificial Intelligence &amp; Machine Learning, Technology, Media, and Telecommunications</t>
  </si>
  <si>
    <t>Washington</t>
  </si>
  <si>
    <t>Citigroup, The D. E. Shaw Group, The Goldman Sachs Group, Fenox Venture Capital, Airbus Ventures</t>
  </si>
  <si>
    <t>https://www.prnewswire.com/news-releases/qc-ware-raises-6-5-million-series-a-financing-for-its-cloud-quantum-computing-software-service-300678415.html</t>
  </si>
  <si>
    <t>ColdQuanta</t>
  </si>
  <si>
    <t>Developer and designer of instruments and systems for quantum technology applications. The company offers laser-cooled and ultracold atom enabled quantum technologies in addition to providing cold atom experimentation, quantum simulation, quantum information processing, atomic clocks and inertial sensing products.</t>
  </si>
  <si>
    <t>Maverick Ventures, Global Frontier Investments</t>
  </si>
  <si>
    <t>Other Information Technology</t>
  </si>
  <si>
    <t>Boulder</t>
  </si>
  <si>
    <t>Colorado</t>
  </si>
  <si>
    <t>https://quantumcomputingreport.com/news/sk-telecom-invests-65-million-in-id-quantique/</t>
  </si>
  <si>
    <t>Quantum Machines</t>
  </si>
  <si>
    <t>TLV Partners and Battery Venture</t>
  </si>
  <si>
    <t>Tel Aviv</t>
  </si>
  <si>
    <t>Israel</t>
  </si>
  <si>
    <t>https://www.businesswire.com/news/home/20181121005404/en/Quantum-Machines-Raises-5.5-Million-Develop-Generation</t>
  </si>
  <si>
    <t>Quantum Software </t>
  </si>
  <si>
    <t>Pillar companies, Engine</t>
  </si>
  <si>
    <t xml:space="preserve"> https://www.crunchbase.com/funding_round/zapata-computing-seed--ddd4944b#section-investors</t>
  </si>
  <si>
    <t>Atom Computing</t>
  </si>
  <si>
    <t>Venrock</t>
  </si>
  <si>
    <t xml:space="preserve">https://medium.com/@ethanjb/a-new-paradigm-in-quantum-computing-venrocks-investment-into-atom-computing-cea467daaeb </t>
  </si>
  <si>
    <t>https://quantumcomputingreport.com/news/atom-computing-and-bleximo-land-venture-funding-of-5-million-and-1-5-million-respectively/</t>
  </si>
  <si>
    <t>https://pitchbook.com/profiles/company/231917-41</t>
  </si>
  <si>
    <t>Strangeworks</t>
  </si>
  <si>
    <t>quantum computing software</t>
  </si>
  <si>
    <t>Lightspeed Venture Partners and included investment from Ecliptic Capital, GreatPoint Ventures, Lux Capital, BoxGroup, and Amplify Partners</t>
  </si>
  <si>
    <t>Austin</t>
  </si>
  <si>
    <t>Texas</t>
  </si>
  <si>
    <t>https://venturebeat.com/2018/06/12/strangeworks-raises-4-million-to-prepare-developers-for-quantum-computing-revolution/</t>
  </si>
  <si>
    <t>GTN Limited</t>
  </si>
  <si>
    <t>Octopus Venture, Pentech, Entrepreneur First</t>
  </si>
  <si>
    <t>https://www.nanalyze.com/2018/09/10-quantum-computing-startups/</t>
  </si>
  <si>
    <t>https://gtn.ai/Funding_Announcement_4th_May_2018.html</t>
  </si>
  <si>
    <t>Qindom</t>
  </si>
  <si>
    <t>http://qindom.com/contact/</t>
  </si>
  <si>
    <t>MDR</t>
  </si>
  <si>
    <t>SBI Investment</t>
  </si>
  <si>
    <t>Tokyo</t>
  </si>
  <si>
    <t>Japan</t>
  </si>
  <si>
    <t>https://mdrft.com/?hl=en</t>
  </si>
  <si>
    <t>https://quantumcomputingreport.com/news/</t>
  </si>
  <si>
    <t>Bleximo</t>
  </si>
  <si>
    <t>Quantum simulation</t>
  </si>
  <si>
    <t>Eniac Ventures alongside Boost VC, Creative Ventures, KEC Ventures and Gyan Kapur</t>
  </si>
  <si>
    <t>https://techcrunch.com/2018/09/25/bleximo-raises-1-5m-for-its-quantum-computing-accelerators/ http://bleximo.com/</t>
  </si>
  <si>
    <t>KETS Quantum Security</t>
  </si>
  <si>
    <t xml:space="preserve">Quantonation together with Kx </t>
  </si>
  <si>
    <t>http://www.bristol.ac.United Kingdom/news/2018/december/kets-quantum-investment-.html</t>
  </si>
  <si>
    <t>Qnami</t>
  </si>
  <si>
    <t>Sensors using NV centres</t>
  </si>
  <si>
    <t>Venture Kick</t>
  </si>
  <si>
    <t>Basel</t>
  </si>
  <si>
    <t>https://www.quantumtechnologysupersensors.com/about.html</t>
  </si>
  <si>
    <t>https://qnami.ch/news-posts/qnami-passes-venture-kick-stage-ii/</t>
  </si>
  <si>
    <t>ApexQubit</t>
  </si>
  <si>
    <t>Minsk</t>
  </si>
  <si>
    <t>Belarus</t>
  </si>
  <si>
    <t>http://parkwalkadvisors.com/2017/11/parkwalk-closes-quantum-motion-investment/</t>
  </si>
  <si>
    <t>Oxford Innovation Sciences</t>
  </si>
  <si>
    <t>Qulab</t>
  </si>
  <si>
    <t>Plug and Play Ventures, Cota capital</t>
  </si>
  <si>
    <t>Los Angeles</t>
  </si>
  <si>
    <t>https://www.crunchbase.com/organization/nordic-quantum-computing-group</t>
  </si>
  <si>
    <t>Quantum/hybrid software for molecular drug design
Read more at CB Insights: https://www.cbinsights.com/company/qulab</t>
  </si>
  <si>
    <t>Horizon Quantum computing</t>
  </si>
  <si>
    <t>Quantum software/algorithms</t>
  </si>
  <si>
    <t>SGInnovate, as well as with the other investors in the round, including Abies Ventures, Data Collective, Qubit Protocol, Summer Capital and Posa CV.</t>
  </si>
  <si>
    <t>Singapore</t>
  </si>
  <si>
    <t>https://www.entropicalabs.com/</t>
  </si>
  <si>
    <t>https://www.crunchbase.com/organization/entropica-labs#section-funding-rounds</t>
  </si>
  <si>
    <t>Entropica</t>
  </si>
  <si>
    <t>Quantum software/computing for bioinformatics and genomics</t>
  </si>
  <si>
    <t>SGInnovate, Entreprenuer first</t>
  </si>
  <si>
    <t>22.11.2018</t>
  </si>
  <si>
    <t>summer capital</t>
  </si>
  <si>
    <t>https://pitchbook.com/profiles/investor/183882-70</t>
  </si>
  <si>
    <t>QunaSys</t>
  </si>
  <si>
    <t>&lt;1</t>
  </si>
  <si>
    <t>("tens of Ms of yen" = less than $1M)</t>
  </si>
  <si>
    <t>Anri</t>
  </si>
  <si>
    <t>http://image-src.bcg.com/Images/BCG-The-Next-Decade-in-Quantum-Computing-Nov-2018-21-R_tcm9-207859.pdf</t>
  </si>
  <si>
    <t>Needs confirming!</t>
  </si>
  <si>
    <t>https://jp.techcrunch.com/2018/04/25/qunasys-fundraising/</t>
  </si>
  <si>
    <t>Sequoia China and DCVC (Data Collective) with Hong Kong-based Horizons Ventures today completed Q-CTRL’s seed round initiated last year by Australia’s Main Sequence Ventures .</t>
  </si>
  <si>
    <t>"equity transfer"</t>
  </si>
  <si>
    <t>"Source investment"</t>
  </si>
  <si>
    <t xml:space="preserve">https://translate.googleusercontent.com/translate_c?depth=1&amp;rurl=translate.google.com&amp;sl=auto&amp;sp=nmt4&amp;tl=en&amp;u=https://www.tianyancha.com/company/2944593082&amp;xid=17259,1500008,15700022,15700186,15700190,15700253,15700256,15700259&amp;usg=ALkJrhhUfvrpG-hZ1grpzzQs8_JmExdkqA </t>
  </si>
  <si>
    <t>Oriental production and melting</t>
  </si>
  <si>
    <t>Deutsche Telekom</t>
  </si>
  <si>
    <t>https://www.telekom.com/en/media/media-information/archive/strategic-cross-investment-agreement-549114</t>
  </si>
  <si>
    <t>Future Quantum Intelligence Investment</t>
  </si>
  <si>
    <t>Quantum cyptography cybersecurity</t>
  </si>
  <si>
    <t>Undisclosed</t>
  </si>
  <si>
    <t>IMI Systems, Elbit Systems</t>
  </si>
  <si>
    <t>Haifa</t>
  </si>
  <si>
    <t>https://qits.com/#/</t>
  </si>
  <si>
    <t>Solid state AI</t>
  </si>
  <si>
    <t>since 2017</t>
  </si>
  <si>
    <t>Bloomberg Beta, DCVC (Data Collective), Spectrum 28</t>
  </si>
  <si>
    <t>https://www.solidstate.ai/</t>
  </si>
  <si>
    <t>https://en.qunasys.com/</t>
  </si>
  <si>
    <t>https://jp.techcrunch.com/2018/04/25/qunasys-fundraising/?guccounter=1&amp;guce_referrer_us=aHR0cHM6Ly9lbi5xdW5hc3lzLmNvbS9uZXdz&amp;guce_referrer_cs=2PqxVgjSf5SsGc6CohsQlQ</t>
  </si>
  <si>
    <t>https://en.qunasys.com/contact</t>
  </si>
  <si>
    <t>https://www.investinontario.com/success-stories/solid-state-ai-computing-speed-quantum</t>
  </si>
  <si>
    <t>PsiQuantum</t>
  </si>
  <si>
    <t>(rumour of $65M -  confirmed "the top handful of companies in terms of investment")</t>
  </si>
  <si>
    <t>Playground global?</t>
  </si>
  <si>
    <t>Optical quantum computing</t>
  </si>
  <si>
    <t>Lancaster University spin out</t>
  </si>
  <si>
    <t>https://sbri.innovateUnited Kingdom.org/documents/11487824/22230824/Lancaster.pdf/e6abdbaf-c2d3-4422-87e6-db93d4ac9726</t>
  </si>
  <si>
    <t>Quantum Base</t>
  </si>
  <si>
    <t>recently</t>
  </si>
  <si>
    <t>"substantial"</t>
  </si>
  <si>
    <t>Cisco</t>
  </si>
  <si>
    <t>Lancaster</t>
  </si>
  <si>
    <t>2 million since 2012 https://www.prnewswire.com/news-releases/qubitekk-unveils-first-plug-and-play-quantum-source-for-emerging-quantum-computing-and-quantum-cryptography-marketplace-259221501.html</t>
  </si>
  <si>
    <t>Quantum security - ID devices</t>
  </si>
  <si>
    <t>Ultra-compact, high-precision quantum optical sensors.</t>
  </si>
  <si>
    <t>Cybersecurity, quantum cryptography</t>
  </si>
  <si>
    <t>Undisclosed pre-seed amount</t>
  </si>
  <si>
    <t>Quantum cryptography</t>
  </si>
  <si>
    <t>Quantum computing hardware-agnostic control platform</t>
  </si>
  <si>
    <t>Control and operation systems for quantum computers</t>
  </si>
  <si>
    <t>Quantum simulation, drug discovery</t>
  </si>
  <si>
    <t>Quantum encryption</t>
  </si>
  <si>
    <t>Developing quantum software for finance industry</t>
  </si>
  <si>
    <t>Silicon photonic quantum computing</t>
  </si>
  <si>
    <t>Lazio</t>
  </si>
  <si>
    <t>Capital Region of Denmark</t>
  </si>
  <si>
    <t>Basel-Stadt</t>
  </si>
  <si>
    <t>Sensors and materials</t>
  </si>
  <si>
    <t>Note</t>
  </si>
  <si>
    <t>One of two separate financing rounds in 2015</t>
  </si>
  <si>
    <t>One of two separate financing rounds in 2016</t>
  </si>
  <si>
    <r>
      <t>Supplementary information for News Feature 'Quantum gold rush: the private funding pouring into quantum start-ups' (</t>
    </r>
    <r>
      <rPr>
        <b/>
        <i/>
        <sz val="20"/>
        <color theme="1"/>
        <rFont val="Calibri (Body)_x0000_"/>
      </rPr>
      <t>Nature</t>
    </r>
    <r>
      <rPr>
        <b/>
        <sz val="20"/>
        <color theme="1"/>
        <rFont val="Calibri (Body)_x0000_"/>
      </rPr>
      <t xml:space="preserve"> </t>
    </r>
    <r>
      <rPr>
        <sz val="20"/>
        <color theme="1"/>
        <rFont val="Calibri (Body)_x0000_"/>
      </rPr>
      <t>574</t>
    </r>
    <r>
      <rPr>
        <b/>
        <sz val="20"/>
        <color theme="1"/>
        <rFont val="Calibri (Body)_x0000_"/>
      </rPr>
      <t>, 22–24; 2019)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</si>
</sst>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
  </numFmts>
  <fonts count="8">
    <font>
      <sz val="11"/>
      <color theme="1"/>
      <name val="Calibri"/>
      <family val="2"/>
      <scheme val="minor"/>
    </font>
    <font>
      <b/>
      <sz val="11"/>
      <name val="Calibri"/>
      <family val="2"/>
      <scheme val="minor"/>
    </font>
    <font>
      <sz val="11"/>
      <name val="Calibri"/>
      <family val="2"/>
      <scheme val="minor"/>
    </font>
    <font>
      <u/>
      <sz val="11"/>
      <color theme="10"/>
      <name val="Calibri"/>
      <family val="2"/>
      <scheme val="minor"/>
    </font>
    <font>
      <u/>
      <sz val="11"/>
      <name val="Calibri"/>
      <family val="2"/>
      <scheme val="minor"/>
    </font>
    <font>
      <sz val="20"/>
      <color theme="1"/>
      <name val="Calibri (Body)_x0000_"/>
    </font>
    <font>
      <b/>
      <sz val="20"/>
      <color theme="1"/>
      <name val="Calibri (Body)_x0000_"/>
    </font>
    <font>
      <b/>
      <i/>
      <sz val="20"/>
      <color theme="1"/>
      <name val="Calibri (Body)_x0000_"/>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2">
    <xf numFmtId="0" fontId="0" fillId="0" borderId="0"/>
    <xf numFmtId="0" fontId="3" fillId="0" borderId="0" applyNumberFormat="0" applyFill="0" applyBorder="0" applyAlignment="0" applyProtection="0"/>
  </cellStyleXfs>
  <cellXfs count="47">
    <xf numFmtId="0" fontId="0" fillId="0" borderId="0" xfId="0"/>
    <xf numFmtId="0" fontId="1" fillId="2" borderId="0" xfId="0" applyFont="1" applyFill="1" applyBorder="1" applyAlignment="1">
      <alignment horizontal="center"/>
    </xf>
    <xf numFmtId="14" fontId="1" fillId="2" borderId="0" xfId="0" applyNumberFormat="1" applyFont="1" applyFill="1" applyBorder="1" applyAlignment="1">
      <alignment horizontal="center"/>
    </xf>
    <xf numFmtId="0" fontId="1" fillId="2" borderId="0" xfId="0" applyFont="1" applyFill="1" applyBorder="1" applyAlignment="1">
      <alignment horizontal="left"/>
    </xf>
    <xf numFmtId="0" fontId="2" fillId="2" borderId="0" xfId="0" applyFont="1" applyFill="1" applyBorder="1" applyAlignment="1">
      <alignment horizontal="left"/>
    </xf>
    <xf numFmtId="164" fontId="1" fillId="2" borderId="0" xfId="0" applyNumberFormat="1" applyFont="1" applyFill="1" applyBorder="1" applyAlignment="1">
      <alignment horizontal="center"/>
    </xf>
    <xf numFmtId="0" fontId="2" fillId="2" borderId="0" xfId="0" applyFont="1" applyFill="1" applyBorder="1"/>
    <xf numFmtId="0" fontId="2" fillId="2" borderId="0" xfId="0" applyFont="1" applyFill="1" applyBorder="1" applyAlignment="1">
      <alignment horizontal="center"/>
    </xf>
    <xf numFmtId="14" fontId="2" fillId="2" borderId="0" xfId="0" applyNumberFormat="1" applyFont="1" applyFill="1" applyBorder="1" applyAlignment="1">
      <alignment horizontal="center"/>
    </xf>
    <xf numFmtId="164" fontId="2" fillId="2" borderId="0" xfId="0" applyNumberFormat="1" applyFont="1" applyFill="1" applyBorder="1" applyAlignment="1">
      <alignment horizontal="center"/>
    </xf>
    <xf numFmtId="164" fontId="4" fillId="2" borderId="0" xfId="1" applyNumberFormat="1" applyFont="1" applyFill="1" applyBorder="1" applyAlignment="1">
      <alignment horizontal="center"/>
    </xf>
    <xf numFmtId="0" fontId="4" fillId="2" borderId="0" xfId="1" applyFont="1" applyFill="1" applyBorder="1"/>
    <xf numFmtId="0" fontId="1" fillId="2" borderId="0" xfId="0" applyFont="1" applyFill="1" applyBorder="1"/>
    <xf numFmtId="2" fontId="2" fillId="2" borderId="0" xfId="0" applyNumberFormat="1" applyFont="1" applyFill="1" applyBorder="1"/>
    <xf numFmtId="17" fontId="2" fillId="2" borderId="0" xfId="0" applyNumberFormat="1" applyFont="1" applyFill="1" applyBorder="1"/>
    <xf numFmtId="0" fontId="2" fillId="0" borderId="0" xfId="0" applyFont="1"/>
    <xf numFmtId="0" fontId="2" fillId="0" borderId="0" xfId="0" applyFont="1" applyAlignment="1"/>
    <xf numFmtId="17" fontId="2" fillId="0" borderId="0" xfId="0" applyNumberFormat="1" applyFont="1"/>
    <xf numFmtId="14" fontId="2" fillId="0" borderId="0" xfId="0" applyNumberFormat="1" applyFont="1"/>
    <xf numFmtId="0" fontId="4" fillId="0" borderId="0" xfId="1" applyFont="1"/>
    <xf numFmtId="14" fontId="2" fillId="2" borderId="0" xfId="0" applyNumberFormat="1" applyFont="1" applyFill="1" applyBorder="1"/>
    <xf numFmtId="0" fontId="2" fillId="2" borderId="0" xfId="0" applyFont="1" applyFill="1" applyBorder="1" applyAlignment="1"/>
    <xf numFmtId="0" fontId="2" fillId="0" borderId="0" xfId="0" applyFont="1" applyFill="1" applyBorder="1" applyAlignment="1">
      <alignment horizontal="center"/>
    </xf>
    <xf numFmtId="0" fontId="2" fillId="0" borderId="0" xfId="0" applyFont="1" applyFill="1" applyBorder="1" applyAlignment="1">
      <alignment horizontal="left"/>
    </xf>
    <xf numFmtId="14" fontId="2" fillId="0" borderId="0" xfId="0" applyNumberFormat="1" applyFont="1" applyFill="1" applyBorder="1" applyAlignment="1">
      <alignment horizontal="center"/>
    </xf>
    <xf numFmtId="0" fontId="2" fillId="0" borderId="0" xfId="0" applyFont="1" applyFill="1" applyBorder="1"/>
    <xf numFmtId="164" fontId="2" fillId="0" borderId="0" xfId="0" applyNumberFormat="1" applyFont="1" applyFill="1" applyBorder="1" applyAlignment="1">
      <alignment horizontal="center"/>
    </xf>
    <xf numFmtId="0" fontId="0" fillId="0" borderId="0" xfId="0" applyFont="1"/>
    <xf numFmtId="0" fontId="1" fillId="2" borderId="0" xfId="0" applyNumberFormat="1" applyFont="1" applyFill="1" applyBorder="1" applyAlignment="1">
      <alignment horizontal="left"/>
    </xf>
    <xf numFmtId="0" fontId="2" fillId="2" borderId="0" xfId="0" applyNumberFormat="1" applyFont="1" applyFill="1" applyBorder="1" applyAlignment="1">
      <alignment horizontal="left"/>
    </xf>
    <xf numFmtId="0" fontId="2" fillId="0" borderId="0" xfId="0" applyNumberFormat="1" applyFont="1" applyAlignment="1">
      <alignment horizontal="left"/>
    </xf>
    <xf numFmtId="0" fontId="2" fillId="0" borderId="0" xfId="0" applyNumberFormat="1" applyFont="1" applyFill="1" applyBorder="1" applyAlignment="1">
      <alignment horizontal="left"/>
    </xf>
    <xf numFmtId="0" fontId="0" fillId="0" borderId="0" xfId="0" applyNumberFormat="1" applyFont="1" applyAlignment="1">
      <alignment horizontal="left"/>
    </xf>
    <xf numFmtId="0" fontId="2" fillId="0" borderId="0" xfId="0" applyFont="1" applyAlignment="1">
      <alignment horizontal="left"/>
    </xf>
    <xf numFmtId="0" fontId="0" fillId="0" borderId="0" xfId="0" applyFont="1" applyAlignment="1">
      <alignment horizontal="left"/>
    </xf>
    <xf numFmtId="0" fontId="2" fillId="2" borderId="0" xfId="1" applyNumberFormat="1" applyFont="1" applyFill="1" applyBorder="1" applyAlignment="1">
      <alignment horizontal="left"/>
    </xf>
    <xf numFmtId="0" fontId="2" fillId="2" borderId="0" xfId="0" applyFont="1" applyFill="1"/>
    <xf numFmtId="0" fontId="2" fillId="2" borderId="0" xfId="0" applyNumberFormat="1" applyFont="1" applyFill="1" applyAlignment="1">
      <alignment horizontal="left"/>
    </xf>
    <xf numFmtId="14" fontId="2" fillId="2" borderId="0" xfId="0" applyNumberFormat="1" applyFont="1" applyFill="1"/>
    <xf numFmtId="0" fontId="2" fillId="2" borderId="0" xfId="0" applyFont="1" applyFill="1" applyAlignment="1"/>
    <xf numFmtId="0" fontId="2" fillId="2" borderId="0" xfId="0" applyFont="1" applyFill="1" applyAlignment="1">
      <alignment horizontal="left"/>
    </xf>
    <xf numFmtId="0" fontId="4" fillId="2" borderId="0" xfId="1" applyFont="1" applyFill="1"/>
    <xf numFmtId="2" fontId="1" fillId="2" borderId="0" xfId="0" applyNumberFormat="1" applyFont="1" applyFill="1" applyBorder="1" applyAlignment="1">
      <alignment horizontal="left"/>
    </xf>
    <xf numFmtId="2" fontId="2" fillId="2" borderId="0" xfId="0" applyNumberFormat="1" applyFont="1" applyFill="1" applyBorder="1" applyAlignment="1">
      <alignment horizontal="left"/>
    </xf>
    <xf numFmtId="2" fontId="2" fillId="0" borderId="0" xfId="0" applyNumberFormat="1" applyFont="1" applyFill="1" applyBorder="1" applyAlignment="1">
      <alignment horizontal="left"/>
    </xf>
    <xf numFmtId="2" fontId="2" fillId="2" borderId="0" xfId="1" applyNumberFormat="1" applyFont="1" applyFill="1" applyBorder="1" applyAlignment="1">
      <alignment horizontal="left"/>
    </xf>
    <xf numFmtId="0" fontId="6" fillId="0" borderId="0" xfId="0" applyFont="1" applyAlignment="1">
      <alignment vertical="top"/>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quantumcomputingreport.com/news/atom-computing-and-bleximo-land-venture-funding-of-5-million-and-1-5-million-respectively/" TargetMode="External"/><Relationship Id="rId18" Type="http://schemas.openxmlformats.org/officeDocument/2006/relationships/hyperlink" Target="https://business.financialpost.com/technology/meet-the-waterloo-startup-thats-partnering-with-google-and-ibm-to-make-quantum-computing-a-reality" TargetMode="External"/><Relationship Id="rId26" Type="http://schemas.openxmlformats.org/officeDocument/2006/relationships/hyperlink" Target="https://www.sginnovate.com/" TargetMode="External"/><Relationship Id="rId39" Type="http://schemas.openxmlformats.org/officeDocument/2006/relationships/hyperlink" Target="https://www.crunchbase.com/organization/rigetti-computing" TargetMode="External"/><Relationship Id="rId21" Type="http://schemas.openxmlformats.org/officeDocument/2006/relationships/hyperlink" Target="https://mdrft.com/?hl=en" TargetMode="External"/><Relationship Id="rId34" Type="http://schemas.openxmlformats.org/officeDocument/2006/relationships/hyperlink" Target="https://translate.google.com/translate?sl=auto&amp;tl=en&amp;u=https%3A%2F%2Fwww.tianyancha.com%2Fcompany%2F1266556718" TargetMode="External"/><Relationship Id="rId42" Type="http://schemas.openxmlformats.org/officeDocument/2006/relationships/hyperlink" Target="https://www.crunchbase.com/organization/cambridge-quantum-computing-limited" TargetMode="External"/><Relationship Id="rId7" Type="http://schemas.openxmlformats.org/officeDocument/2006/relationships/hyperlink" Target="https://www.crunchbase.com/organization/quintessencelabs" TargetMode="External"/><Relationship Id="rId2" Type="http://schemas.openxmlformats.org/officeDocument/2006/relationships/hyperlink" Target="https://venturebeat.com/2018/06/12/strangeworks-raises-4-million-to-prepare-developers-for-quantum-computing-revolution/" TargetMode="External"/><Relationship Id="rId16" Type="http://schemas.openxmlformats.org/officeDocument/2006/relationships/hyperlink" Target="https://www.post-quantum.com/" TargetMode="External"/><Relationship Id="rId20" Type="http://schemas.openxmlformats.org/officeDocument/2006/relationships/hyperlink" Target="https://www.cbinsights.com/company/mdr-funding" TargetMode="External"/><Relationship Id="rId29" Type="http://schemas.openxmlformats.org/officeDocument/2006/relationships/hyperlink" Target="https://quantumcomputingreport.com/players/privatestartup/" TargetMode="External"/><Relationship Id="rId41" Type="http://schemas.openxmlformats.org/officeDocument/2006/relationships/hyperlink" Target="https://www.crunchbase.com/organization/cambridge-quantum-computing-limited" TargetMode="External"/><Relationship Id="rId1" Type="http://schemas.openxmlformats.org/officeDocument/2006/relationships/hyperlink" Target="https://venturebeat.com/2016/07/07/post-quantum-raises-8-million-as-cybersecurity-investments-surge/" TargetMode="External"/><Relationship Id="rId6" Type="http://schemas.openxmlformats.org/officeDocument/2006/relationships/hyperlink" Target="https://www.nanalyze.com/2018/09/10-quantum-computing-startups/" TargetMode="External"/><Relationship Id="rId11" Type="http://schemas.openxmlformats.org/officeDocument/2006/relationships/hyperlink" Target="https://www.quantumtechnologysupersensors.com/about.html" TargetMode="External"/><Relationship Id="rId24" Type="http://schemas.openxmlformats.org/officeDocument/2006/relationships/hyperlink" Target="http://nqcg.com/contact/" TargetMode="External"/><Relationship Id="rId32" Type="http://schemas.openxmlformats.org/officeDocument/2006/relationships/hyperlink" Target="https://translate.google.com/translate?sl=auto&amp;tl=en&amp;u=https%3A%2F%2Fwww.tianyancha.com%2Fcompany%2F1266556718" TargetMode="External"/><Relationship Id="rId37" Type="http://schemas.openxmlformats.org/officeDocument/2006/relationships/hyperlink" Target="https://www.post-quantum.com/wp-content/uploads/2017/03/Post-Quantum-funding-release.pdf" TargetMode="External"/><Relationship Id="rId40" Type="http://schemas.openxmlformats.org/officeDocument/2006/relationships/hyperlink" Target="https://www.crunchbase.com/organization/xanadu-2" TargetMode="External"/><Relationship Id="rId5" Type="http://schemas.openxmlformats.org/officeDocument/2006/relationships/hyperlink" Target="http://www.bristol.ac.uk/news/2018/december/kets-quantum-investment-.html" TargetMode="External"/><Relationship Id="rId15" Type="http://schemas.openxmlformats.org/officeDocument/2006/relationships/hyperlink" Target="https://www.crunchbase.com/organization/branecell-systems-llc" TargetMode="External"/><Relationship Id="rId23" Type="http://schemas.openxmlformats.org/officeDocument/2006/relationships/hyperlink" Target="https://q-ctrl.com/blog/sydneys-q-ctrl-wins-backing-from-global-technology-funds/" TargetMode="External"/><Relationship Id="rId28" Type="http://schemas.openxmlformats.org/officeDocument/2006/relationships/hyperlink" Target="https://pitchbook.com/profiles/investor/183882-70" TargetMode="External"/><Relationship Id="rId36" Type="http://schemas.openxmlformats.org/officeDocument/2006/relationships/hyperlink" Target="https://translate.googleusercontent.com/translate_c?depth=1&amp;rurl=translate.google.com&amp;sl=auto&amp;sp=nmt4&amp;tl=en&amp;u=https://www.tianyancha.com/organize/b6f6b14948&amp;xid=17259,1500008,15700022,15700186,15700190,15700253,15700256,15700259&amp;usg=ALkJrhgAN-sMzybsd7fLKBWhRK-7ctUGfg" TargetMode="External"/><Relationship Id="rId10" Type="http://schemas.openxmlformats.org/officeDocument/2006/relationships/hyperlink" Target="https://www.zdnet.com/article/silicon-quantum-computing-launched-to-commercialise-unsw-quantum-work/" TargetMode="External"/><Relationship Id="rId19" Type="http://schemas.openxmlformats.org/officeDocument/2006/relationships/hyperlink" Target="https://en.qunasys.com/" TargetMode="External"/><Relationship Id="rId31" Type="http://schemas.openxmlformats.org/officeDocument/2006/relationships/hyperlink" Target="https://yicaiglobal.com/news/shanghai-names-quantum-innovator-in-new-batch-of-tech-board-ipos-" TargetMode="External"/><Relationship Id="rId4" Type="http://schemas.openxmlformats.org/officeDocument/2006/relationships/hyperlink" Target="http://parkwalkadvisors.com/newsletter/newsletter-2017-09-22-oqc/?frame=0" TargetMode="External"/><Relationship Id="rId9" Type="http://schemas.openxmlformats.org/officeDocument/2006/relationships/hyperlink" Target="https://www.crunchbase.com/organization/quintessencelabs" TargetMode="External"/><Relationship Id="rId14" Type="http://schemas.openxmlformats.org/officeDocument/2006/relationships/hyperlink" Target="https://pitchbook.com/profiles/company/231917-41" TargetMode="External"/><Relationship Id="rId22" Type="http://schemas.openxmlformats.org/officeDocument/2006/relationships/hyperlink" Target="https://q-ctrl.com/blog/sydneys-q-ctrl-wins-backing-from-global-technology-funds/" TargetMode="External"/><Relationship Id="rId27" Type="http://schemas.openxmlformats.org/officeDocument/2006/relationships/hyperlink" Target="https://pitchbook.com/profiles/company/103237-12" TargetMode="External"/><Relationship Id="rId30" Type="http://schemas.openxmlformats.org/officeDocument/2006/relationships/hyperlink" Target="http://www.idq-qtec.com/gdjg/index_63.aspx" TargetMode="External"/><Relationship Id="rId35" Type="http://schemas.openxmlformats.org/officeDocument/2006/relationships/hyperlink" Target="https://urldefense.proofpoint.com/v2/url?u=https-3A__translate.googleusercontent.com_translate-5Fc-3Fdepth-3D1-26rurl-3Dtranslate.google.com-26sl-3Dauto-26sp-3Dnmt4-26tl-3Den-26u-3Dhttps-3A__www.tianyancha.com_company_2944593082-26xid-3D17259-2C1500008-2C15700022-2C15700186-2C15700190-2C15700253-2C15700256-2C15700259-26usg-3DALkJrhhUfvrpG-2DhZ1grpzzQs8-5FJmExdkqA&amp;d=DwMFAg&amp;c=vh6FgFnduejNhPPD0fl_yRaSfZy8CWbWnIf4XJhSqx8&amp;r=CqrolP77mhob-AmeBuK6YaZ6GiydSRufkzB8vB2Jv88&amp;m=VQVYE3A1KcJSUDGbixFF1-Tb7V-goSHo-SB67-dM4kE&amp;s=UX_5eExO7SRPQezXrvRjmynJcrvNA7A-bg2Ef1kpdAA&amp;e=" TargetMode="External"/><Relationship Id="rId43" Type="http://schemas.openxmlformats.org/officeDocument/2006/relationships/printerSettings" Target="../printerSettings/printerSettings1.bin"/><Relationship Id="rId8" Type="http://schemas.openxmlformats.org/officeDocument/2006/relationships/hyperlink" Target="https://www.crunchbase.com/organization/quintessencelabs" TargetMode="External"/><Relationship Id="rId3" Type="http://schemas.openxmlformats.org/officeDocument/2006/relationships/hyperlink" Target="https://www.businesswire.com/news/home/20181121005404/en/Quantum-Machines-Raises-5.5-Million-Develop-Generation" TargetMode="External"/><Relationship Id="rId12" Type="http://schemas.openxmlformats.org/officeDocument/2006/relationships/hyperlink" Target="https://medium.com/@ethanjb/a-new-paradigm-in-quantum-computing-venrocks-investment-into-atom-computing-cea467daaeb" TargetMode="External"/><Relationship Id="rId17" Type="http://schemas.openxmlformats.org/officeDocument/2006/relationships/hyperlink" Target="https://ibsintelligence.com/ibs-journal/ibs-news/vms-investment-groupam-partners-back-post-quantum/" TargetMode="External"/><Relationship Id="rId25" Type="http://schemas.openxmlformats.org/officeDocument/2006/relationships/hyperlink" Target="https://www.qulab.com/" TargetMode="External"/><Relationship Id="rId33" Type="http://schemas.openxmlformats.org/officeDocument/2006/relationships/hyperlink" Target="https://translate.google.com/translate?sl=auto&amp;tl=en&amp;u=https%3A%2F%2Fwww.tianyancha.com%2Fcompany%2F1266556718" TargetMode="External"/><Relationship Id="rId38" Type="http://schemas.openxmlformats.org/officeDocument/2006/relationships/hyperlink" Target="https://www.crunchbase.com/organization/cambridge-quantum-computing-limite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90"/>
  <sheetViews>
    <sheetView tabSelected="1" topLeftCell="B1" workbookViewId="0">
      <selection activeCell="B5" sqref="B5"/>
    </sheetView>
  </sheetViews>
  <sheetFormatPr baseColWidth="10" defaultColWidth="9.1640625" defaultRowHeight="15"/>
  <cols>
    <col min="1" max="1" width="0" style="27" hidden="1" customWidth="1"/>
    <col min="2" max="2" width="31.1640625" style="27" customWidth="1"/>
    <col min="3" max="3" width="32.6640625" style="27" customWidth="1"/>
    <col min="4" max="4" width="41.83203125" style="32" customWidth="1"/>
    <col min="5" max="5" width="17.6640625" style="27" customWidth="1"/>
    <col min="6" max="6" width="16" style="34" customWidth="1"/>
    <col min="7" max="7" width="18.33203125" style="34" customWidth="1"/>
    <col min="8" max="15" width="0" style="27" hidden="1" customWidth="1"/>
    <col min="16" max="19" width="9.1640625" style="34"/>
    <col min="20" max="20" width="0" style="27" hidden="1" customWidth="1"/>
    <col min="21" max="22" width="9.33203125" style="27" hidden="1" customWidth="1"/>
    <col min="23" max="31" width="0" style="27" hidden="1" customWidth="1"/>
    <col min="32" max="16384" width="9.1640625" style="27"/>
  </cols>
  <sheetData>
    <row r="1" spans="1:32" ht="50" customHeight="1">
      <c r="B1" s="46" t="s">
        <v>404</v>
      </c>
    </row>
    <row r="2" spans="1:32" s="12" customFormat="1">
      <c r="A2" s="1" t="s">
        <v>0</v>
      </c>
      <c r="B2" s="1" t="s">
        <v>1</v>
      </c>
      <c r="C2" s="12" t="s">
        <v>2</v>
      </c>
      <c r="D2" s="28" t="s">
        <v>3</v>
      </c>
      <c r="E2" s="2" t="s">
        <v>4</v>
      </c>
      <c r="F2" s="3" t="s">
        <v>5</v>
      </c>
      <c r="G2" s="42" t="s">
        <v>6</v>
      </c>
      <c r="H2" s="12" t="s">
        <v>7</v>
      </c>
      <c r="I2" s="1" t="s">
        <v>8</v>
      </c>
      <c r="J2" s="1" t="s">
        <v>9</v>
      </c>
      <c r="K2" s="3" t="s">
        <v>10</v>
      </c>
      <c r="L2" s="3" t="s">
        <v>11</v>
      </c>
      <c r="M2" s="3" t="s">
        <v>12</v>
      </c>
      <c r="N2" s="3" t="s">
        <v>13</v>
      </c>
      <c r="O2" s="3" t="s">
        <v>14</v>
      </c>
      <c r="P2" s="3" t="s">
        <v>15</v>
      </c>
      <c r="Q2" s="3" t="s">
        <v>16</v>
      </c>
      <c r="R2" s="3" t="s">
        <v>17</v>
      </c>
      <c r="S2" s="3" t="s">
        <v>18</v>
      </c>
      <c r="T2" s="3" t="s">
        <v>19</v>
      </c>
      <c r="U2" s="5" t="s">
        <v>20</v>
      </c>
      <c r="V2" s="5" t="s">
        <v>21</v>
      </c>
      <c r="AF2" s="12" t="s">
        <v>401</v>
      </c>
    </row>
    <row r="3" spans="1:32" s="6" customFormat="1">
      <c r="A3" s="7"/>
      <c r="B3" s="4" t="s">
        <v>37</v>
      </c>
      <c r="C3" s="4" t="s">
        <v>38</v>
      </c>
      <c r="D3" s="29" t="s">
        <v>39</v>
      </c>
      <c r="E3" s="8">
        <v>41186</v>
      </c>
      <c r="F3" s="29">
        <v>2012</v>
      </c>
      <c r="G3" s="43">
        <v>45.973999999999997</v>
      </c>
      <c r="I3" s="7" t="s">
        <v>40</v>
      </c>
      <c r="J3" s="7"/>
      <c r="K3" s="4" t="s">
        <v>41</v>
      </c>
      <c r="L3" s="4" t="s">
        <v>42</v>
      </c>
      <c r="M3" s="4" t="s">
        <v>43</v>
      </c>
      <c r="N3" s="4" t="s">
        <v>44</v>
      </c>
      <c r="O3" s="4" t="s">
        <v>45</v>
      </c>
      <c r="P3" s="4" t="s">
        <v>46</v>
      </c>
      <c r="Q3" s="4" t="s">
        <v>47</v>
      </c>
      <c r="R3" s="4" t="s">
        <v>48</v>
      </c>
      <c r="S3" s="4" t="s">
        <v>36</v>
      </c>
      <c r="U3" s="9"/>
      <c r="V3" s="9"/>
    </row>
    <row r="4" spans="1:32" s="6" customFormat="1">
      <c r="B4" s="6" t="s">
        <v>49</v>
      </c>
      <c r="C4" s="4" t="s">
        <v>23</v>
      </c>
      <c r="D4" s="29" t="s">
        <v>390</v>
      </c>
      <c r="F4" s="29">
        <v>2013</v>
      </c>
      <c r="G4" s="43">
        <v>5.6</v>
      </c>
      <c r="I4" s="6" t="s">
        <v>51</v>
      </c>
      <c r="P4" s="4" t="s">
        <v>52</v>
      </c>
      <c r="Q4" s="4" t="s">
        <v>52</v>
      </c>
      <c r="R4" s="4" t="s">
        <v>53</v>
      </c>
      <c r="S4" s="4" t="s">
        <v>28</v>
      </c>
      <c r="T4" s="6" t="s">
        <v>54</v>
      </c>
      <c r="X4" s="11"/>
      <c r="AE4" s="6" t="s">
        <v>55</v>
      </c>
    </row>
    <row r="5" spans="1:32" s="6" customFormat="1">
      <c r="B5" s="6" t="s">
        <v>56</v>
      </c>
      <c r="C5" s="4" t="s">
        <v>23</v>
      </c>
      <c r="D5" s="29" t="s">
        <v>57</v>
      </c>
      <c r="E5" s="14">
        <v>2013</v>
      </c>
      <c r="F5" s="29">
        <v>2013</v>
      </c>
      <c r="G5" s="43" t="s">
        <v>362</v>
      </c>
      <c r="P5" s="4" t="s">
        <v>26</v>
      </c>
      <c r="Q5" s="4" t="s">
        <v>59</v>
      </c>
      <c r="R5" s="4" t="s">
        <v>27</v>
      </c>
      <c r="S5" s="4" t="s">
        <v>28</v>
      </c>
      <c r="T5" s="11" t="s">
        <v>60</v>
      </c>
    </row>
    <row r="6" spans="1:32" s="6" customFormat="1">
      <c r="B6" s="6" t="s">
        <v>61</v>
      </c>
      <c r="C6" s="6" t="s">
        <v>23</v>
      </c>
      <c r="D6" s="29" t="s">
        <v>62</v>
      </c>
      <c r="E6" s="6">
        <v>2013</v>
      </c>
      <c r="F6" s="29">
        <v>2013</v>
      </c>
      <c r="G6" s="43">
        <v>9.5000000000000001E-2</v>
      </c>
      <c r="I6" s="6" t="s">
        <v>63</v>
      </c>
      <c r="P6" s="4" t="s">
        <v>64</v>
      </c>
      <c r="Q6" s="4" t="s">
        <v>65</v>
      </c>
      <c r="R6" s="4" t="s">
        <v>35</v>
      </c>
      <c r="S6" s="4" t="s">
        <v>36</v>
      </c>
      <c r="T6" s="6" t="s">
        <v>66</v>
      </c>
      <c r="V6" s="6" t="s">
        <v>67</v>
      </c>
      <c r="W6" s="6" t="s">
        <v>66</v>
      </c>
    </row>
    <row r="7" spans="1:32" s="6" customFormat="1">
      <c r="A7" s="7"/>
      <c r="B7" s="4" t="s">
        <v>37</v>
      </c>
      <c r="C7" s="4" t="s">
        <v>38</v>
      </c>
      <c r="D7" s="29" t="s">
        <v>39</v>
      </c>
      <c r="E7" s="8">
        <v>41955</v>
      </c>
      <c r="F7" s="29">
        <v>2014</v>
      </c>
      <c r="G7" s="43">
        <v>34.409999999999997</v>
      </c>
      <c r="I7" s="7" t="s">
        <v>40</v>
      </c>
      <c r="J7" s="7"/>
      <c r="K7" s="4" t="s">
        <v>68</v>
      </c>
      <c r="L7" s="4" t="s">
        <v>42</v>
      </c>
      <c r="M7" s="4" t="s">
        <v>43</v>
      </c>
      <c r="N7" s="4" t="s">
        <v>44</v>
      </c>
      <c r="O7" s="4" t="s">
        <v>45</v>
      </c>
      <c r="P7" s="4" t="s">
        <v>46</v>
      </c>
      <c r="Q7" s="4" t="s">
        <v>47</v>
      </c>
      <c r="R7" s="4" t="s">
        <v>48</v>
      </c>
      <c r="S7" s="4" t="s">
        <v>36</v>
      </c>
      <c r="U7" s="10" t="s">
        <v>69</v>
      </c>
      <c r="V7" s="9"/>
    </row>
    <row r="8" spans="1:32" s="6" customFormat="1">
      <c r="A8" s="7"/>
      <c r="B8" s="4" t="s">
        <v>37</v>
      </c>
      <c r="C8" s="4" t="s">
        <v>38</v>
      </c>
      <c r="D8" s="29" t="s">
        <v>39</v>
      </c>
      <c r="E8" s="8">
        <v>41974</v>
      </c>
      <c r="F8" s="29">
        <v>2014</v>
      </c>
      <c r="G8" s="43">
        <v>25.135000000000002</v>
      </c>
      <c r="I8" s="7" t="s">
        <v>40</v>
      </c>
      <c r="J8" s="7"/>
      <c r="K8" s="4" t="s">
        <v>70</v>
      </c>
      <c r="L8" s="4" t="s">
        <v>42</v>
      </c>
      <c r="M8" s="4" t="s">
        <v>43</v>
      </c>
      <c r="N8" s="4" t="s">
        <v>44</v>
      </c>
      <c r="O8" s="4" t="s">
        <v>45</v>
      </c>
      <c r="P8" s="4" t="s">
        <v>46</v>
      </c>
      <c r="Q8" s="4" t="s">
        <v>47</v>
      </c>
      <c r="R8" s="4" t="s">
        <v>48</v>
      </c>
      <c r="S8" s="4" t="s">
        <v>36</v>
      </c>
      <c r="U8" s="9"/>
      <c r="V8" s="9"/>
    </row>
    <row r="9" spans="1:32" s="6" customFormat="1">
      <c r="A9" s="7"/>
      <c r="B9" s="4" t="s">
        <v>71</v>
      </c>
      <c r="C9" s="4" t="s">
        <v>38</v>
      </c>
      <c r="D9" s="29" t="s">
        <v>72</v>
      </c>
      <c r="E9" s="8">
        <v>41880</v>
      </c>
      <c r="F9" s="29">
        <v>2014</v>
      </c>
      <c r="G9" s="43">
        <v>0.5</v>
      </c>
      <c r="I9" s="7"/>
      <c r="J9" s="7" t="s">
        <v>73</v>
      </c>
      <c r="K9" s="4"/>
      <c r="L9" s="4"/>
      <c r="M9" s="4"/>
      <c r="N9" s="4"/>
      <c r="O9" s="4"/>
      <c r="P9" s="4" t="s">
        <v>128</v>
      </c>
      <c r="Q9" s="4" t="s">
        <v>65</v>
      </c>
      <c r="R9" s="4" t="s">
        <v>35</v>
      </c>
      <c r="S9" s="4" t="s">
        <v>36</v>
      </c>
      <c r="T9" s="11" t="s">
        <v>74</v>
      </c>
      <c r="U9" s="9"/>
      <c r="V9" s="9"/>
    </row>
    <row r="10" spans="1:32" s="6" customFormat="1">
      <c r="A10" s="7"/>
      <c r="B10" s="4" t="s">
        <v>71</v>
      </c>
      <c r="C10" s="4" t="s">
        <v>38</v>
      </c>
      <c r="D10" s="29" t="s">
        <v>72</v>
      </c>
      <c r="E10" s="8">
        <v>42676</v>
      </c>
      <c r="F10" s="29">
        <v>2014</v>
      </c>
      <c r="G10" s="43">
        <v>2.5</v>
      </c>
      <c r="I10" s="7" t="s">
        <v>75</v>
      </c>
      <c r="J10" s="7" t="s">
        <v>73</v>
      </c>
      <c r="K10" s="4"/>
      <c r="L10" s="4"/>
      <c r="M10" s="4"/>
      <c r="N10" s="4"/>
      <c r="O10" s="4"/>
      <c r="P10" s="4" t="s">
        <v>128</v>
      </c>
      <c r="Q10" s="4" t="s">
        <v>65</v>
      </c>
      <c r="R10" s="4" t="s">
        <v>35</v>
      </c>
      <c r="S10" s="4" t="s">
        <v>36</v>
      </c>
      <c r="T10" s="6" t="s">
        <v>74</v>
      </c>
      <c r="U10" s="9"/>
      <c r="V10" s="9"/>
    </row>
    <row r="11" spans="1:32" s="6" customFormat="1">
      <c r="A11" s="7"/>
      <c r="B11" s="4" t="s">
        <v>76</v>
      </c>
      <c r="C11" s="4" t="s">
        <v>77</v>
      </c>
      <c r="D11" s="29" t="s">
        <v>78</v>
      </c>
      <c r="E11" s="8">
        <v>41822</v>
      </c>
      <c r="F11" s="29">
        <v>2014</v>
      </c>
      <c r="G11" s="43">
        <v>1.6</v>
      </c>
      <c r="I11" s="7"/>
      <c r="L11" s="4" t="s">
        <v>42</v>
      </c>
      <c r="M11" s="4" t="s">
        <v>43</v>
      </c>
      <c r="N11" s="4" t="s">
        <v>79</v>
      </c>
      <c r="O11" s="4" t="s">
        <v>45</v>
      </c>
      <c r="P11" s="4" t="s">
        <v>80</v>
      </c>
      <c r="Q11" s="4" t="s">
        <v>59</v>
      </c>
      <c r="R11" s="4" t="s">
        <v>27</v>
      </c>
      <c r="S11" s="4" t="s">
        <v>28</v>
      </c>
      <c r="T11" s="11" t="s">
        <v>81</v>
      </c>
    </row>
    <row r="12" spans="1:32" s="6" customFormat="1">
      <c r="B12" s="6" t="s">
        <v>82</v>
      </c>
      <c r="C12" s="4" t="s">
        <v>23</v>
      </c>
      <c r="D12" s="29" t="s">
        <v>388</v>
      </c>
      <c r="E12" s="14">
        <v>41671</v>
      </c>
      <c r="F12" s="29">
        <v>2014</v>
      </c>
      <c r="G12" s="43">
        <v>3.1</v>
      </c>
      <c r="P12" s="4" t="s">
        <v>83</v>
      </c>
      <c r="Q12" s="4" t="s">
        <v>84</v>
      </c>
      <c r="R12" s="4" t="s">
        <v>85</v>
      </c>
      <c r="S12" s="4" t="s">
        <v>86</v>
      </c>
      <c r="T12" s="11" t="s">
        <v>87</v>
      </c>
    </row>
    <row r="13" spans="1:32" s="6" customFormat="1">
      <c r="B13" s="6" t="s">
        <v>88</v>
      </c>
      <c r="C13" s="6" t="s">
        <v>77</v>
      </c>
      <c r="D13" s="29" t="s">
        <v>77</v>
      </c>
      <c r="E13" s="6">
        <v>2014</v>
      </c>
      <c r="F13" s="29">
        <v>2014</v>
      </c>
      <c r="G13" s="43" t="s">
        <v>362</v>
      </c>
      <c r="I13" s="6" t="s">
        <v>89</v>
      </c>
      <c r="P13" s="4" t="s">
        <v>90</v>
      </c>
      <c r="Q13" s="4" t="s">
        <v>90</v>
      </c>
      <c r="R13" s="4" t="s">
        <v>91</v>
      </c>
      <c r="S13" s="4" t="s">
        <v>28</v>
      </c>
      <c r="T13" s="11" t="s">
        <v>92</v>
      </c>
    </row>
    <row r="14" spans="1:32" s="6" customFormat="1">
      <c r="B14" s="6" t="s">
        <v>93</v>
      </c>
      <c r="C14" s="6" t="s">
        <v>77</v>
      </c>
      <c r="D14" s="29" t="s">
        <v>94</v>
      </c>
      <c r="E14" s="6">
        <v>2014</v>
      </c>
      <c r="F14" s="29">
        <v>2014</v>
      </c>
      <c r="G14" s="43" t="s">
        <v>362</v>
      </c>
      <c r="P14" s="4" t="s">
        <v>95</v>
      </c>
      <c r="Q14" s="4" t="s">
        <v>95</v>
      </c>
      <c r="R14" s="4" t="s">
        <v>35</v>
      </c>
      <c r="S14" s="4" t="s">
        <v>36</v>
      </c>
      <c r="T14" s="11" t="s">
        <v>96</v>
      </c>
    </row>
    <row r="15" spans="1:32" s="6" customFormat="1" ht="15" customHeight="1">
      <c r="B15" s="15" t="s">
        <v>97</v>
      </c>
      <c r="C15" s="6" t="s">
        <v>23</v>
      </c>
      <c r="D15" s="30" t="s">
        <v>23</v>
      </c>
      <c r="E15" s="15"/>
      <c r="F15" s="30">
        <v>2014</v>
      </c>
      <c r="G15" s="33" t="s">
        <v>362</v>
      </c>
      <c r="H15" s="15" t="s">
        <v>98</v>
      </c>
      <c r="I15" s="16" t="s">
        <v>99</v>
      </c>
      <c r="J15" s="15"/>
      <c r="K15" s="15"/>
      <c r="L15" s="15"/>
      <c r="M15" s="15"/>
      <c r="N15" s="15"/>
      <c r="O15" s="15"/>
      <c r="P15" s="33" t="s">
        <v>100</v>
      </c>
      <c r="Q15" s="4" t="s">
        <v>101</v>
      </c>
      <c r="R15" s="4" t="s">
        <v>102</v>
      </c>
      <c r="S15" s="4" t="s">
        <v>86</v>
      </c>
      <c r="T15" s="11" t="s">
        <v>103</v>
      </c>
      <c r="U15" s="11" t="s">
        <v>104</v>
      </c>
      <c r="X15" s="15" t="s">
        <v>105</v>
      </c>
    </row>
    <row r="16" spans="1:32" s="6" customFormat="1">
      <c r="A16" s="7"/>
      <c r="B16" s="4" t="s">
        <v>71</v>
      </c>
      <c r="C16" s="4" t="s">
        <v>38</v>
      </c>
      <c r="D16" s="29" t="s">
        <v>72</v>
      </c>
      <c r="E16" s="8">
        <v>42676</v>
      </c>
      <c r="F16" s="29">
        <v>2015</v>
      </c>
      <c r="G16" s="43">
        <v>2.2000000000000002</v>
      </c>
      <c r="I16" s="7" t="s">
        <v>75</v>
      </c>
      <c r="J16" s="7" t="s">
        <v>73</v>
      </c>
      <c r="K16" s="4"/>
      <c r="L16" s="4"/>
      <c r="M16" s="4"/>
      <c r="N16" s="4"/>
      <c r="O16" s="4"/>
      <c r="P16" s="4" t="s">
        <v>128</v>
      </c>
      <c r="Q16" s="4" t="s">
        <v>65</v>
      </c>
      <c r="R16" s="4" t="s">
        <v>35</v>
      </c>
      <c r="S16" s="4" t="s">
        <v>36</v>
      </c>
      <c r="T16" s="11" t="s">
        <v>74</v>
      </c>
      <c r="U16" s="9"/>
      <c r="V16" s="9"/>
    </row>
    <row r="17" spans="1:32" s="6" customFormat="1">
      <c r="A17" s="7"/>
      <c r="B17" s="4" t="s">
        <v>71</v>
      </c>
      <c r="C17" s="4" t="s">
        <v>38</v>
      </c>
      <c r="D17" s="29" t="s">
        <v>72</v>
      </c>
      <c r="E17" s="8">
        <v>42309</v>
      </c>
      <c r="F17" s="29">
        <v>2015</v>
      </c>
      <c r="G17" s="43">
        <v>0.25</v>
      </c>
      <c r="I17" s="7"/>
      <c r="J17" s="7" t="s">
        <v>73</v>
      </c>
      <c r="K17" s="4"/>
      <c r="L17" s="4"/>
      <c r="M17" s="4"/>
      <c r="N17" s="4"/>
      <c r="O17" s="4"/>
      <c r="P17" s="4" t="s">
        <v>128</v>
      </c>
      <c r="Q17" s="4" t="s">
        <v>65</v>
      </c>
      <c r="R17" s="4" t="s">
        <v>35</v>
      </c>
      <c r="S17" s="4" t="s">
        <v>36</v>
      </c>
      <c r="T17" s="11" t="s">
        <v>74</v>
      </c>
      <c r="U17" s="9"/>
      <c r="V17" s="9"/>
    </row>
    <row r="18" spans="1:32" s="6" customFormat="1">
      <c r="A18" s="7" t="s">
        <v>106</v>
      </c>
      <c r="B18" s="4" t="s">
        <v>76</v>
      </c>
      <c r="C18" s="4" t="s">
        <v>77</v>
      </c>
      <c r="D18" s="29" t="s">
        <v>78</v>
      </c>
      <c r="E18" s="8">
        <v>42242</v>
      </c>
      <c r="F18" s="29">
        <v>2015</v>
      </c>
      <c r="G18" s="43">
        <v>3.3</v>
      </c>
      <c r="I18" s="7" t="s">
        <v>107</v>
      </c>
      <c r="L18" s="4" t="s">
        <v>42</v>
      </c>
      <c r="M18" s="4" t="s">
        <v>43</v>
      </c>
      <c r="N18" s="4" t="s">
        <v>79</v>
      </c>
      <c r="O18" s="4" t="s">
        <v>45</v>
      </c>
      <c r="P18" s="4" t="s">
        <v>80</v>
      </c>
      <c r="Q18" s="4" t="s">
        <v>59</v>
      </c>
      <c r="R18" s="4" t="s">
        <v>27</v>
      </c>
      <c r="S18" s="4" t="s">
        <v>28</v>
      </c>
      <c r="T18" s="11" t="s">
        <v>81</v>
      </c>
    </row>
    <row r="19" spans="1:32" s="6" customFormat="1">
      <c r="B19" s="6" t="s">
        <v>82</v>
      </c>
      <c r="C19" s="4" t="s">
        <v>23</v>
      </c>
      <c r="D19" s="29" t="s">
        <v>388</v>
      </c>
      <c r="F19" s="29">
        <v>2015</v>
      </c>
      <c r="G19" s="43">
        <f>0.71*11.5</f>
        <v>8.1649999999999991</v>
      </c>
      <c r="I19" s="6" t="s">
        <v>108</v>
      </c>
      <c r="P19" s="4" t="s">
        <v>83</v>
      </c>
      <c r="Q19" s="4" t="s">
        <v>84</v>
      </c>
      <c r="R19" s="4" t="s">
        <v>85</v>
      </c>
      <c r="S19" s="4" t="s">
        <v>86</v>
      </c>
      <c r="T19" s="11" t="s">
        <v>87</v>
      </c>
    </row>
    <row r="20" spans="1:32" s="6" customFormat="1">
      <c r="B20" s="6" t="s">
        <v>56</v>
      </c>
      <c r="C20" s="4" t="s">
        <v>23</v>
      </c>
      <c r="D20" s="29" t="s">
        <v>109</v>
      </c>
      <c r="F20" s="29">
        <v>2015</v>
      </c>
      <c r="G20" s="43">
        <v>0.9</v>
      </c>
      <c r="I20" s="6" t="s">
        <v>110</v>
      </c>
      <c r="P20" s="4" t="s">
        <v>26</v>
      </c>
      <c r="Q20" s="4" t="s">
        <v>59</v>
      </c>
      <c r="R20" s="4" t="s">
        <v>27</v>
      </c>
      <c r="S20" s="4" t="s">
        <v>28</v>
      </c>
      <c r="T20" s="11" t="s">
        <v>111</v>
      </c>
      <c r="W20" s="6" t="s">
        <v>112</v>
      </c>
    </row>
    <row r="21" spans="1:32" s="6" customFormat="1">
      <c r="B21" s="6" t="s">
        <v>113</v>
      </c>
      <c r="C21" s="6" t="s">
        <v>77</v>
      </c>
      <c r="D21" s="29" t="s">
        <v>77</v>
      </c>
      <c r="E21" s="6">
        <v>2015</v>
      </c>
      <c r="F21" s="29">
        <v>2015</v>
      </c>
      <c r="G21" s="43">
        <v>1.8</v>
      </c>
      <c r="P21" s="4" t="s">
        <v>114</v>
      </c>
      <c r="Q21" s="4" t="s">
        <v>34</v>
      </c>
      <c r="R21" s="4" t="s">
        <v>35</v>
      </c>
      <c r="S21" s="4" t="s">
        <v>36</v>
      </c>
      <c r="T21" s="6" t="s">
        <v>115</v>
      </c>
      <c r="U21" s="11" t="s">
        <v>116</v>
      </c>
    </row>
    <row r="22" spans="1:32" s="6" customFormat="1">
      <c r="B22" s="6" t="s">
        <v>117</v>
      </c>
      <c r="C22" s="6" t="s">
        <v>77</v>
      </c>
      <c r="D22" s="29" t="s">
        <v>77</v>
      </c>
      <c r="E22" s="14">
        <v>42278</v>
      </c>
      <c r="F22" s="29">
        <v>2015</v>
      </c>
      <c r="G22" s="43">
        <v>1.5</v>
      </c>
      <c r="P22" s="4" t="s">
        <v>118</v>
      </c>
      <c r="Q22" s="4" t="s">
        <v>119</v>
      </c>
      <c r="R22" s="4" t="s">
        <v>35</v>
      </c>
      <c r="S22" s="4" t="s">
        <v>36</v>
      </c>
      <c r="T22" s="6" t="s">
        <v>120</v>
      </c>
      <c r="V22" s="6" t="s">
        <v>121</v>
      </c>
    </row>
    <row r="23" spans="1:32" s="6" customFormat="1">
      <c r="B23" s="15" t="s">
        <v>97</v>
      </c>
      <c r="C23" s="6" t="s">
        <v>23</v>
      </c>
      <c r="D23" s="30" t="s">
        <v>23</v>
      </c>
      <c r="E23" s="15"/>
      <c r="F23" s="30">
        <v>2015</v>
      </c>
      <c r="G23" s="33" t="s">
        <v>362</v>
      </c>
      <c r="H23" s="15" t="s">
        <v>98</v>
      </c>
      <c r="I23" s="16" t="s">
        <v>122</v>
      </c>
      <c r="J23" s="15"/>
      <c r="K23" s="15"/>
      <c r="L23" s="15"/>
      <c r="M23" s="15"/>
      <c r="N23" s="15"/>
      <c r="O23" s="15"/>
      <c r="P23" s="33" t="s">
        <v>100</v>
      </c>
      <c r="Q23" s="4" t="s">
        <v>101</v>
      </c>
      <c r="R23" s="4" t="s">
        <v>102</v>
      </c>
      <c r="S23" s="4" t="s">
        <v>86</v>
      </c>
      <c r="T23" s="11" t="s">
        <v>103</v>
      </c>
      <c r="U23" s="6" t="s">
        <v>123</v>
      </c>
      <c r="AF23" s="6" t="s">
        <v>402</v>
      </c>
    </row>
    <row r="24" spans="1:32" s="6" customFormat="1">
      <c r="B24" s="15" t="s">
        <v>97</v>
      </c>
      <c r="C24" s="6" t="s">
        <v>23</v>
      </c>
      <c r="D24" s="30" t="s">
        <v>23</v>
      </c>
      <c r="E24" s="15"/>
      <c r="F24" s="30">
        <v>2015</v>
      </c>
      <c r="G24" s="33" t="s">
        <v>362</v>
      </c>
      <c r="H24" s="15" t="s">
        <v>98</v>
      </c>
      <c r="I24" s="16" t="s">
        <v>124</v>
      </c>
      <c r="J24" s="15"/>
      <c r="K24" s="15"/>
      <c r="L24" s="15"/>
      <c r="M24" s="15"/>
      <c r="N24" s="15"/>
      <c r="O24" s="15"/>
      <c r="P24" s="33" t="s">
        <v>100</v>
      </c>
      <c r="Q24" s="4" t="s">
        <v>101</v>
      </c>
      <c r="R24" s="4" t="s">
        <v>102</v>
      </c>
      <c r="S24" s="4" t="s">
        <v>86</v>
      </c>
      <c r="T24" s="11" t="s">
        <v>103</v>
      </c>
      <c r="AF24" s="6" t="s">
        <v>402</v>
      </c>
    </row>
    <row r="25" spans="1:32" s="6" customFormat="1">
      <c r="A25" s="7"/>
      <c r="B25" s="4" t="s">
        <v>71</v>
      </c>
      <c r="C25" s="4" t="s">
        <v>38</v>
      </c>
      <c r="D25" s="29" t="s">
        <v>72</v>
      </c>
      <c r="E25" s="8">
        <v>42676</v>
      </c>
      <c r="F25" s="29">
        <v>2016</v>
      </c>
      <c r="G25" s="43">
        <v>24</v>
      </c>
      <c r="I25" s="7" t="s">
        <v>75</v>
      </c>
      <c r="J25" s="7" t="s">
        <v>73</v>
      </c>
      <c r="K25" s="4" t="s">
        <v>125</v>
      </c>
      <c r="L25" s="4" t="s">
        <v>42</v>
      </c>
      <c r="M25" s="4" t="s">
        <v>126</v>
      </c>
      <c r="N25" s="4" t="s">
        <v>127</v>
      </c>
      <c r="O25" s="4" t="s">
        <v>45</v>
      </c>
      <c r="P25" s="4" t="s">
        <v>128</v>
      </c>
      <c r="Q25" s="4" t="s">
        <v>65</v>
      </c>
      <c r="R25" s="4" t="s">
        <v>35</v>
      </c>
      <c r="S25" s="4" t="s">
        <v>36</v>
      </c>
      <c r="T25" s="6" t="s">
        <v>74</v>
      </c>
      <c r="U25" s="9">
        <v>56</v>
      </c>
      <c r="V25" s="9">
        <v>80</v>
      </c>
    </row>
    <row r="26" spans="1:32" s="6" customFormat="1">
      <c r="A26" s="7"/>
      <c r="B26" s="4" t="s">
        <v>37</v>
      </c>
      <c r="C26" s="4" t="s">
        <v>38</v>
      </c>
      <c r="D26" s="29" t="s">
        <v>39</v>
      </c>
      <c r="E26" s="8">
        <v>42645</v>
      </c>
      <c r="F26" s="29">
        <v>2016</v>
      </c>
      <c r="G26" s="43">
        <v>21</v>
      </c>
      <c r="I26" s="7" t="s">
        <v>40</v>
      </c>
      <c r="J26" s="7"/>
      <c r="K26" s="4" t="s">
        <v>129</v>
      </c>
      <c r="L26" s="4" t="s">
        <v>42</v>
      </c>
      <c r="M26" s="4" t="s">
        <v>43</v>
      </c>
      <c r="N26" s="4" t="s">
        <v>44</v>
      </c>
      <c r="O26" s="4" t="s">
        <v>45</v>
      </c>
      <c r="P26" s="4" t="s">
        <v>46</v>
      </c>
      <c r="Q26" s="4" t="s">
        <v>47</v>
      </c>
      <c r="R26" s="4" t="s">
        <v>48</v>
      </c>
      <c r="S26" s="4" t="s">
        <v>36</v>
      </c>
      <c r="U26" s="9"/>
      <c r="V26" s="9"/>
    </row>
    <row r="27" spans="1:32" s="6" customFormat="1">
      <c r="A27" s="7"/>
      <c r="B27" s="4" t="s">
        <v>130</v>
      </c>
      <c r="C27" s="4" t="s">
        <v>77</v>
      </c>
      <c r="D27" s="29" t="s">
        <v>131</v>
      </c>
      <c r="E27" s="8">
        <v>42663</v>
      </c>
      <c r="F27" s="29">
        <v>2016</v>
      </c>
      <c r="G27" s="43">
        <v>11.5</v>
      </c>
      <c r="I27" s="7" t="s">
        <v>75</v>
      </c>
      <c r="J27" s="7"/>
      <c r="K27" s="4" t="s">
        <v>132</v>
      </c>
      <c r="L27" s="4" t="s">
        <v>42</v>
      </c>
      <c r="M27" s="4" t="s">
        <v>126</v>
      </c>
      <c r="N27" s="4" t="s">
        <v>133</v>
      </c>
      <c r="O27" s="4" t="s">
        <v>134</v>
      </c>
      <c r="P27" s="4" t="s">
        <v>135</v>
      </c>
      <c r="Q27" s="4" t="s">
        <v>136</v>
      </c>
      <c r="R27" s="4" t="s">
        <v>48</v>
      </c>
      <c r="S27" s="4" t="s">
        <v>36</v>
      </c>
      <c r="U27" s="9"/>
      <c r="V27" s="9"/>
    </row>
    <row r="28" spans="1:32" s="6" customFormat="1">
      <c r="A28" s="7"/>
      <c r="B28" s="4" t="s">
        <v>137</v>
      </c>
      <c r="C28" s="4" t="s">
        <v>77</v>
      </c>
      <c r="D28" s="29" t="s">
        <v>138</v>
      </c>
      <c r="E28" s="8">
        <v>43286</v>
      </c>
      <c r="F28" s="29">
        <v>2016</v>
      </c>
      <c r="G28" s="43" t="s">
        <v>362</v>
      </c>
      <c r="I28" s="7" t="s">
        <v>75</v>
      </c>
      <c r="J28" s="7" t="s">
        <v>139</v>
      </c>
      <c r="K28" s="4"/>
      <c r="L28" s="4" t="s">
        <v>42</v>
      </c>
      <c r="M28" s="4" t="s">
        <v>126</v>
      </c>
      <c r="N28" s="4" t="s">
        <v>140</v>
      </c>
      <c r="O28" s="4" t="s">
        <v>141</v>
      </c>
      <c r="P28" s="4" t="s">
        <v>142</v>
      </c>
      <c r="Q28" s="4" t="s">
        <v>65</v>
      </c>
      <c r="R28" s="4" t="s">
        <v>35</v>
      </c>
      <c r="S28" s="4" t="s">
        <v>36</v>
      </c>
      <c r="T28" s="6" t="s">
        <v>143</v>
      </c>
      <c r="U28" s="9"/>
      <c r="V28" s="9"/>
    </row>
    <row r="29" spans="1:32" s="6" customFormat="1">
      <c r="A29" s="7"/>
      <c r="B29" s="4" t="s">
        <v>56</v>
      </c>
      <c r="C29" s="4" t="s">
        <v>23</v>
      </c>
      <c r="D29" s="29" t="s">
        <v>57</v>
      </c>
      <c r="E29" s="8">
        <v>42608</v>
      </c>
      <c r="F29" s="29">
        <v>2016</v>
      </c>
      <c r="G29" s="43">
        <v>10.3</v>
      </c>
      <c r="I29" s="7" t="s">
        <v>75</v>
      </c>
      <c r="K29" s="6" t="s">
        <v>144</v>
      </c>
      <c r="O29" s="6" t="s">
        <v>57</v>
      </c>
      <c r="P29" s="4" t="s">
        <v>26</v>
      </c>
      <c r="Q29" s="4" t="s">
        <v>59</v>
      </c>
      <c r="R29" s="4" t="s">
        <v>27</v>
      </c>
      <c r="S29" s="4" t="s">
        <v>28</v>
      </c>
      <c r="T29" s="11" t="s">
        <v>145</v>
      </c>
      <c r="V29" s="11" t="s">
        <v>146</v>
      </c>
    </row>
    <row r="30" spans="1:32" s="6" customFormat="1">
      <c r="B30" s="6" t="s">
        <v>49</v>
      </c>
      <c r="C30" s="4" t="s">
        <v>23</v>
      </c>
      <c r="D30" s="29" t="s">
        <v>50</v>
      </c>
      <c r="F30" s="29">
        <v>2016</v>
      </c>
      <c r="G30" s="43">
        <v>4</v>
      </c>
      <c r="I30" s="6" t="s">
        <v>147</v>
      </c>
      <c r="P30" s="4" t="s">
        <v>52</v>
      </c>
      <c r="Q30" s="4" t="s">
        <v>52</v>
      </c>
      <c r="R30" s="4" t="s">
        <v>53</v>
      </c>
      <c r="S30" s="4" t="s">
        <v>28</v>
      </c>
      <c r="T30" s="6" t="s">
        <v>54</v>
      </c>
      <c r="V30" s="6" t="s">
        <v>54</v>
      </c>
    </row>
    <row r="31" spans="1:32" s="6" customFormat="1">
      <c r="B31" s="6" t="s">
        <v>148</v>
      </c>
      <c r="C31" s="4" t="s">
        <v>23</v>
      </c>
      <c r="D31" s="29" t="s">
        <v>23</v>
      </c>
      <c r="E31" s="6" t="s">
        <v>362</v>
      </c>
      <c r="F31" s="29">
        <v>2016</v>
      </c>
      <c r="G31" s="4" t="s">
        <v>362</v>
      </c>
      <c r="I31" s="6" t="s">
        <v>149</v>
      </c>
      <c r="M31" s="6" t="s">
        <v>150</v>
      </c>
      <c r="P31" s="4" t="s">
        <v>151</v>
      </c>
      <c r="Q31" s="4" t="s">
        <v>152</v>
      </c>
      <c r="R31" s="4" t="s">
        <v>102</v>
      </c>
      <c r="S31" s="4" t="s">
        <v>86</v>
      </c>
      <c r="T31" s="11" t="s">
        <v>153</v>
      </c>
      <c r="V31" s="11" t="s">
        <v>154</v>
      </c>
    </row>
    <row r="32" spans="1:32" s="6" customFormat="1">
      <c r="B32" s="6" t="s">
        <v>155</v>
      </c>
      <c r="C32" s="6" t="s">
        <v>156</v>
      </c>
      <c r="D32" s="29" t="s">
        <v>157</v>
      </c>
      <c r="E32" s="6">
        <v>2016</v>
      </c>
      <c r="F32" s="29">
        <v>2016</v>
      </c>
      <c r="G32" s="43" t="s">
        <v>362</v>
      </c>
      <c r="I32" s="6" t="s">
        <v>158</v>
      </c>
      <c r="P32" s="4" t="s">
        <v>159</v>
      </c>
      <c r="Q32" s="4" t="s">
        <v>398</v>
      </c>
      <c r="R32" s="4" t="s">
        <v>160</v>
      </c>
      <c r="S32" s="4" t="s">
        <v>28</v>
      </c>
      <c r="T32" s="6" t="s">
        <v>161</v>
      </c>
    </row>
    <row r="33" spans="1:32" s="6" customFormat="1">
      <c r="A33" s="6" t="s">
        <v>162</v>
      </c>
      <c r="B33" s="15" t="s">
        <v>163</v>
      </c>
      <c r="C33" s="6" t="s">
        <v>23</v>
      </c>
      <c r="D33" s="30" t="s">
        <v>23</v>
      </c>
      <c r="E33" s="17">
        <v>42401</v>
      </c>
      <c r="F33" s="30">
        <v>2016</v>
      </c>
      <c r="G33" s="33">
        <v>14.8</v>
      </c>
      <c r="H33" s="15"/>
      <c r="I33" s="15" t="s">
        <v>164</v>
      </c>
      <c r="J33" s="15"/>
      <c r="K33" s="15"/>
      <c r="L33" s="15"/>
      <c r="P33" s="33" t="s">
        <v>165</v>
      </c>
      <c r="Q33" s="33" t="s">
        <v>166</v>
      </c>
      <c r="R33" s="33" t="s">
        <v>102</v>
      </c>
      <c r="S33" s="33" t="s">
        <v>86</v>
      </c>
      <c r="T33" s="15" t="s">
        <v>23</v>
      </c>
      <c r="U33" s="15"/>
      <c r="V33" s="15" t="s">
        <v>167</v>
      </c>
      <c r="W33" s="15"/>
      <c r="X33" s="11" t="s">
        <v>168</v>
      </c>
      <c r="Z33" s="6" t="s">
        <v>169</v>
      </c>
      <c r="AA33" s="6" t="s">
        <v>170</v>
      </c>
      <c r="AB33" s="6" t="s">
        <v>171</v>
      </c>
    </row>
    <row r="34" spans="1:32" s="6" customFormat="1">
      <c r="B34" s="15" t="s">
        <v>172</v>
      </c>
      <c r="C34" s="6" t="s">
        <v>23</v>
      </c>
      <c r="D34" s="30" t="s">
        <v>23</v>
      </c>
      <c r="E34" s="18">
        <v>42726</v>
      </c>
      <c r="F34" s="30">
        <v>2016</v>
      </c>
      <c r="G34" s="33" t="s">
        <v>362</v>
      </c>
      <c r="H34" s="15"/>
      <c r="I34" s="19" t="s">
        <v>173</v>
      </c>
      <c r="J34" s="15"/>
      <c r="K34" s="15"/>
      <c r="L34" s="15"/>
      <c r="M34" s="15"/>
      <c r="N34" s="15"/>
      <c r="O34" s="15"/>
      <c r="P34" s="33" t="s">
        <v>165</v>
      </c>
      <c r="Q34" s="33" t="s">
        <v>166</v>
      </c>
      <c r="R34" s="33" t="s">
        <v>102</v>
      </c>
      <c r="S34" s="33" t="s">
        <v>86</v>
      </c>
      <c r="T34" s="6" t="s">
        <v>174</v>
      </c>
    </row>
    <row r="35" spans="1:32" s="6" customFormat="1">
      <c r="B35" s="15" t="s">
        <v>97</v>
      </c>
      <c r="C35" s="6" t="s">
        <v>23</v>
      </c>
      <c r="D35" s="30" t="s">
        <v>23</v>
      </c>
      <c r="E35" s="15"/>
      <c r="F35" s="30">
        <v>2016</v>
      </c>
      <c r="G35" s="33" t="s">
        <v>362</v>
      </c>
      <c r="H35" s="15" t="s">
        <v>98</v>
      </c>
      <c r="I35" s="16" t="s">
        <v>175</v>
      </c>
      <c r="J35" s="15"/>
      <c r="K35" s="15"/>
      <c r="L35" s="15"/>
      <c r="M35" s="15"/>
      <c r="N35" s="15"/>
      <c r="O35" s="15"/>
      <c r="P35" s="33" t="s">
        <v>100</v>
      </c>
      <c r="Q35" s="4" t="s">
        <v>101</v>
      </c>
      <c r="R35" s="4" t="s">
        <v>102</v>
      </c>
      <c r="S35" s="4" t="s">
        <v>86</v>
      </c>
      <c r="AF35" s="6" t="s">
        <v>403</v>
      </c>
    </row>
    <row r="36" spans="1:32" s="6" customFormat="1" ht="14.25" customHeight="1">
      <c r="B36" s="15" t="s">
        <v>97</v>
      </c>
      <c r="C36" s="6" t="s">
        <v>23</v>
      </c>
      <c r="D36" s="30" t="s">
        <v>23</v>
      </c>
      <c r="E36" s="15"/>
      <c r="F36" s="30">
        <v>2016</v>
      </c>
      <c r="G36" s="33" t="s">
        <v>362</v>
      </c>
      <c r="H36" s="15" t="s">
        <v>98</v>
      </c>
      <c r="I36" s="16" t="s">
        <v>176</v>
      </c>
      <c r="J36" s="15"/>
      <c r="K36" s="15"/>
      <c r="L36" s="15"/>
      <c r="M36" s="15"/>
      <c r="N36" s="15"/>
      <c r="O36" s="15"/>
      <c r="P36" s="33" t="s">
        <v>100</v>
      </c>
      <c r="Q36" s="4" t="s">
        <v>101</v>
      </c>
      <c r="R36" s="4" t="s">
        <v>102</v>
      </c>
      <c r="S36" s="4" t="s">
        <v>86</v>
      </c>
      <c r="T36" s="11" t="s">
        <v>103</v>
      </c>
      <c r="AF36" s="6" t="s">
        <v>403</v>
      </c>
    </row>
    <row r="37" spans="1:32" s="6" customFormat="1" ht="17.25" customHeight="1">
      <c r="A37" s="7"/>
      <c r="B37" s="4" t="s">
        <v>37</v>
      </c>
      <c r="C37" s="4" t="s">
        <v>38</v>
      </c>
      <c r="D37" s="29" t="s">
        <v>39</v>
      </c>
      <c r="E37" s="8">
        <v>43153</v>
      </c>
      <c r="F37" s="29">
        <v>2017</v>
      </c>
      <c r="G37" s="43">
        <v>30</v>
      </c>
      <c r="I37" s="7" t="s">
        <v>40</v>
      </c>
      <c r="J37" s="7"/>
      <c r="K37" s="4" t="s">
        <v>177</v>
      </c>
      <c r="L37" s="4" t="s">
        <v>42</v>
      </c>
      <c r="M37" s="4" t="s">
        <v>43</v>
      </c>
      <c r="N37" s="4" t="s">
        <v>44</v>
      </c>
      <c r="O37" s="4" t="s">
        <v>45</v>
      </c>
      <c r="P37" s="4" t="s">
        <v>46</v>
      </c>
      <c r="Q37" s="4" t="s">
        <v>47</v>
      </c>
      <c r="R37" s="4" t="s">
        <v>48</v>
      </c>
      <c r="S37" s="4" t="s">
        <v>36</v>
      </c>
      <c r="U37" s="9"/>
      <c r="V37" s="9"/>
    </row>
    <row r="38" spans="1:32" s="6" customFormat="1" ht="17.25" customHeight="1">
      <c r="A38" s="7"/>
      <c r="B38" s="4" t="s">
        <v>71</v>
      </c>
      <c r="C38" s="4" t="s">
        <v>38</v>
      </c>
      <c r="D38" s="29" t="s">
        <v>72</v>
      </c>
      <c r="E38" s="8">
        <v>43070</v>
      </c>
      <c r="F38" s="29">
        <v>2017</v>
      </c>
      <c r="G38" s="43">
        <v>50</v>
      </c>
      <c r="I38" s="7" t="s">
        <v>75</v>
      </c>
      <c r="J38" s="7" t="s">
        <v>178</v>
      </c>
      <c r="K38" s="4" t="s">
        <v>179</v>
      </c>
      <c r="L38" s="4" t="s">
        <v>42</v>
      </c>
      <c r="M38" s="4" t="s">
        <v>126</v>
      </c>
      <c r="N38" s="4" t="s">
        <v>127</v>
      </c>
      <c r="O38" s="4" t="s">
        <v>45</v>
      </c>
      <c r="P38" s="4" t="s">
        <v>128</v>
      </c>
      <c r="Q38" s="4" t="s">
        <v>65</v>
      </c>
      <c r="R38" s="4" t="s">
        <v>35</v>
      </c>
      <c r="S38" s="4" t="s">
        <v>36</v>
      </c>
      <c r="U38" s="9">
        <v>365</v>
      </c>
      <c r="V38" s="9">
        <v>415</v>
      </c>
    </row>
    <row r="39" spans="1:32" s="6" customFormat="1">
      <c r="A39" s="7"/>
      <c r="B39" s="4" t="s">
        <v>71</v>
      </c>
      <c r="C39" s="4" t="s">
        <v>38</v>
      </c>
      <c r="D39" s="29" t="s">
        <v>72</v>
      </c>
      <c r="E39" s="8">
        <v>42822</v>
      </c>
      <c r="F39" s="29">
        <v>2017</v>
      </c>
      <c r="G39" s="43">
        <v>40</v>
      </c>
      <c r="I39" s="7" t="s">
        <v>75</v>
      </c>
      <c r="J39" s="7" t="s">
        <v>180</v>
      </c>
      <c r="K39" s="4" t="s">
        <v>181</v>
      </c>
      <c r="L39" s="4" t="s">
        <v>42</v>
      </c>
      <c r="M39" s="4" t="s">
        <v>126</v>
      </c>
      <c r="N39" s="4" t="s">
        <v>127</v>
      </c>
      <c r="O39" s="4" t="s">
        <v>45</v>
      </c>
      <c r="P39" s="4" t="s">
        <v>128</v>
      </c>
      <c r="Q39" s="4" t="s">
        <v>65</v>
      </c>
      <c r="R39" s="4" t="s">
        <v>35</v>
      </c>
      <c r="S39" s="4" t="s">
        <v>36</v>
      </c>
      <c r="U39" s="9">
        <v>150</v>
      </c>
      <c r="V39" s="9">
        <v>190</v>
      </c>
    </row>
    <row r="40" spans="1:32" s="6" customFormat="1">
      <c r="A40" s="7"/>
      <c r="B40" s="4" t="s">
        <v>182</v>
      </c>
      <c r="C40" s="4" t="s">
        <v>38</v>
      </c>
      <c r="D40" s="29" t="s">
        <v>183</v>
      </c>
      <c r="E40" s="8">
        <v>42790</v>
      </c>
      <c r="F40" s="29">
        <v>2017</v>
      </c>
      <c r="G40" s="43">
        <v>20</v>
      </c>
      <c r="I40" s="7" t="s">
        <v>75</v>
      </c>
      <c r="J40" s="7" t="s">
        <v>180</v>
      </c>
      <c r="K40" s="4" t="s">
        <v>184</v>
      </c>
      <c r="L40" s="4" t="s">
        <v>42</v>
      </c>
      <c r="M40" s="4" t="s">
        <v>43</v>
      </c>
      <c r="N40" s="4" t="s">
        <v>44</v>
      </c>
      <c r="O40" s="4" t="s">
        <v>45</v>
      </c>
      <c r="P40" s="4" t="s">
        <v>185</v>
      </c>
      <c r="Q40" s="4" t="s">
        <v>186</v>
      </c>
      <c r="R40" s="4" t="s">
        <v>35</v>
      </c>
      <c r="S40" s="4" t="s">
        <v>36</v>
      </c>
      <c r="U40" s="9">
        <v>24</v>
      </c>
      <c r="V40" s="9">
        <v>44</v>
      </c>
    </row>
    <row r="41" spans="1:32" s="25" customFormat="1">
      <c r="A41" s="22"/>
      <c r="B41" s="23" t="s">
        <v>187</v>
      </c>
      <c r="C41" s="23" t="s">
        <v>38</v>
      </c>
      <c r="D41" s="31" t="s">
        <v>188</v>
      </c>
      <c r="E41" s="24">
        <v>43052</v>
      </c>
      <c r="F41" s="31">
        <v>2017</v>
      </c>
      <c r="G41" s="44">
        <v>18</v>
      </c>
      <c r="I41" s="22" t="s">
        <v>75</v>
      </c>
      <c r="J41" s="22" t="s">
        <v>139</v>
      </c>
      <c r="K41" s="23" t="s">
        <v>189</v>
      </c>
      <c r="L41" s="23" t="s">
        <v>42</v>
      </c>
      <c r="M41" s="23" t="s">
        <v>43</v>
      </c>
      <c r="N41" s="23" t="s">
        <v>44</v>
      </c>
      <c r="O41" s="23" t="s">
        <v>190</v>
      </c>
      <c r="P41" s="23" t="s">
        <v>191</v>
      </c>
      <c r="Q41" s="23" t="s">
        <v>192</v>
      </c>
      <c r="R41" s="23" t="s">
        <v>35</v>
      </c>
      <c r="S41" s="23" t="s">
        <v>36</v>
      </c>
      <c r="T41" s="25" t="s">
        <v>193</v>
      </c>
      <c r="U41" s="26">
        <v>22</v>
      </c>
      <c r="V41" s="26">
        <v>40</v>
      </c>
    </row>
    <row r="42" spans="1:32" s="25" customFormat="1">
      <c r="A42" s="22"/>
      <c r="B42" s="23" t="s">
        <v>187</v>
      </c>
      <c r="C42" s="23" t="s">
        <v>38</v>
      </c>
      <c r="D42" s="31" t="s">
        <v>188</v>
      </c>
      <c r="E42" s="24">
        <v>43052</v>
      </c>
      <c r="F42" s="31">
        <v>2017</v>
      </c>
      <c r="G42" s="44" t="s">
        <v>362</v>
      </c>
      <c r="I42" s="22" t="s">
        <v>75</v>
      </c>
      <c r="J42" s="22" t="s">
        <v>139</v>
      </c>
      <c r="K42" s="23" t="s">
        <v>194</v>
      </c>
      <c r="L42" s="23" t="s">
        <v>42</v>
      </c>
      <c r="M42" s="23" t="s">
        <v>43</v>
      </c>
      <c r="N42" s="23" t="s">
        <v>44</v>
      </c>
      <c r="O42" s="23" t="s">
        <v>190</v>
      </c>
      <c r="P42" s="23" t="s">
        <v>191</v>
      </c>
      <c r="Q42" s="23" t="s">
        <v>192</v>
      </c>
      <c r="R42" s="23" t="s">
        <v>35</v>
      </c>
      <c r="S42" s="23" t="s">
        <v>36</v>
      </c>
      <c r="U42" s="26"/>
      <c r="V42" s="26"/>
    </row>
    <row r="43" spans="1:32" s="6" customFormat="1">
      <c r="A43" s="7" t="s">
        <v>106</v>
      </c>
      <c r="B43" s="4" t="s">
        <v>195</v>
      </c>
      <c r="C43" s="4" t="s">
        <v>77</v>
      </c>
      <c r="D43" s="29" t="s">
        <v>196</v>
      </c>
      <c r="E43" s="8">
        <v>43067</v>
      </c>
      <c r="F43" s="29">
        <v>2017</v>
      </c>
      <c r="G43" s="43">
        <v>35.276000000000003</v>
      </c>
      <c r="I43" s="7" t="s">
        <v>107</v>
      </c>
      <c r="L43" s="4" t="s">
        <v>42</v>
      </c>
      <c r="M43" s="4" t="s">
        <v>126</v>
      </c>
      <c r="N43" s="4" t="s">
        <v>127</v>
      </c>
      <c r="O43" s="4" t="s">
        <v>197</v>
      </c>
      <c r="P43" s="4" t="s">
        <v>198</v>
      </c>
      <c r="Q43" s="4" t="s">
        <v>47</v>
      </c>
      <c r="R43" s="4" t="s">
        <v>48</v>
      </c>
      <c r="S43" s="4" t="s">
        <v>36</v>
      </c>
    </row>
    <row r="44" spans="1:32" s="6" customFormat="1">
      <c r="A44" s="7"/>
      <c r="B44" s="4" t="s">
        <v>76</v>
      </c>
      <c r="C44" s="4" t="s">
        <v>77</v>
      </c>
      <c r="D44" s="29" t="s">
        <v>78</v>
      </c>
      <c r="E44" s="8">
        <v>42795</v>
      </c>
      <c r="F44" s="29">
        <v>2017</v>
      </c>
      <c r="G44" s="43">
        <v>3.9</v>
      </c>
      <c r="I44" s="7"/>
      <c r="L44" s="4" t="s">
        <v>42</v>
      </c>
      <c r="M44" s="4" t="s">
        <v>43</v>
      </c>
      <c r="N44" s="4" t="s">
        <v>79</v>
      </c>
      <c r="O44" s="4" t="s">
        <v>45</v>
      </c>
      <c r="P44" s="4" t="s">
        <v>80</v>
      </c>
      <c r="Q44" s="4" t="s">
        <v>59</v>
      </c>
      <c r="R44" s="4" t="s">
        <v>27</v>
      </c>
      <c r="S44" s="4" t="s">
        <v>28</v>
      </c>
      <c r="T44" s="11" t="s">
        <v>81</v>
      </c>
    </row>
    <row r="45" spans="1:32" s="6" customFormat="1">
      <c r="A45" s="6" t="s">
        <v>199</v>
      </c>
      <c r="B45" s="6" t="s">
        <v>200</v>
      </c>
      <c r="C45" s="6" t="s">
        <v>38</v>
      </c>
      <c r="D45" s="29" t="s">
        <v>38</v>
      </c>
      <c r="F45" s="29">
        <v>2017</v>
      </c>
      <c r="G45" s="43">
        <v>65</v>
      </c>
      <c r="I45" s="6" t="s">
        <v>202</v>
      </c>
      <c r="P45" s="4" t="s">
        <v>203</v>
      </c>
      <c r="Q45" s="4" t="s">
        <v>204</v>
      </c>
      <c r="R45" s="4" t="s">
        <v>85</v>
      </c>
      <c r="S45" s="4" t="s">
        <v>86</v>
      </c>
      <c r="T45" s="11" t="s">
        <v>205</v>
      </c>
      <c r="V45" s="6" t="s">
        <v>206</v>
      </c>
    </row>
    <row r="46" spans="1:32" s="6" customFormat="1">
      <c r="B46" s="6" t="s">
        <v>82</v>
      </c>
      <c r="C46" s="4" t="s">
        <v>23</v>
      </c>
      <c r="D46" s="29" t="s">
        <v>388</v>
      </c>
      <c r="E46" s="14">
        <v>42744</v>
      </c>
      <c r="F46" s="29">
        <v>2017</v>
      </c>
      <c r="G46" s="43">
        <f>0.71*7.5</f>
        <v>5.3249999999999993</v>
      </c>
      <c r="P46" s="4" t="s">
        <v>83</v>
      </c>
      <c r="Q46" s="4" t="s">
        <v>207</v>
      </c>
      <c r="R46" s="4" t="s">
        <v>85</v>
      </c>
      <c r="S46" s="4" t="s">
        <v>86</v>
      </c>
      <c r="T46" s="11" t="s">
        <v>87</v>
      </c>
    </row>
    <row r="47" spans="1:32" s="6" customFormat="1">
      <c r="B47" s="6" t="s">
        <v>208</v>
      </c>
      <c r="C47" s="6" t="s">
        <v>77</v>
      </c>
      <c r="D47" s="29" t="s">
        <v>209</v>
      </c>
      <c r="E47" s="14">
        <v>42736</v>
      </c>
      <c r="F47" s="29">
        <v>2017</v>
      </c>
      <c r="G47" s="43">
        <v>4.4000000000000004</v>
      </c>
      <c r="I47" s="6" t="s">
        <v>210</v>
      </c>
      <c r="P47" s="4" t="s">
        <v>211</v>
      </c>
      <c r="Q47" s="4" t="s">
        <v>212</v>
      </c>
      <c r="R47" s="4" t="s">
        <v>35</v>
      </c>
      <c r="S47" s="4" t="s">
        <v>36</v>
      </c>
      <c r="T47" s="6" t="s">
        <v>213</v>
      </c>
    </row>
    <row r="48" spans="1:32" s="6" customFormat="1">
      <c r="B48" s="6" t="s">
        <v>214</v>
      </c>
      <c r="C48" s="6" t="s">
        <v>38</v>
      </c>
      <c r="D48" s="29" t="s">
        <v>215</v>
      </c>
      <c r="E48" s="6">
        <v>2017</v>
      </c>
      <c r="F48" s="29">
        <v>2017</v>
      </c>
      <c r="G48" s="43">
        <v>3</v>
      </c>
      <c r="I48" s="6" t="s">
        <v>216</v>
      </c>
      <c r="J48" s="6" t="s">
        <v>217</v>
      </c>
      <c r="P48" s="4" t="s">
        <v>218</v>
      </c>
      <c r="Q48" s="4" t="s">
        <v>397</v>
      </c>
      <c r="R48" s="4" t="s">
        <v>219</v>
      </c>
      <c r="S48" s="4" t="s">
        <v>28</v>
      </c>
      <c r="T48" s="6" t="s">
        <v>220</v>
      </c>
    </row>
    <row r="49" spans="1:25" s="6" customFormat="1">
      <c r="B49" s="6" t="s">
        <v>221</v>
      </c>
      <c r="C49" s="6" t="s">
        <v>38</v>
      </c>
      <c r="D49" s="29" t="s">
        <v>222</v>
      </c>
      <c r="F49" s="29">
        <v>2017</v>
      </c>
      <c r="G49" s="43">
        <v>2</v>
      </c>
      <c r="I49" s="6" t="s">
        <v>223</v>
      </c>
      <c r="P49" s="4" t="s">
        <v>224</v>
      </c>
      <c r="Q49" s="4" t="s">
        <v>59</v>
      </c>
      <c r="R49" s="4" t="s">
        <v>27</v>
      </c>
      <c r="S49" s="4" t="s">
        <v>28</v>
      </c>
      <c r="T49" s="11" t="s">
        <v>225</v>
      </c>
    </row>
    <row r="50" spans="1:25" s="6" customFormat="1">
      <c r="B50" s="6" t="s">
        <v>226</v>
      </c>
      <c r="C50" s="6" t="s">
        <v>77</v>
      </c>
      <c r="D50" s="29" t="s">
        <v>77</v>
      </c>
      <c r="E50" s="6">
        <v>2017</v>
      </c>
      <c r="F50" s="29">
        <v>2017</v>
      </c>
      <c r="G50" s="43">
        <v>0.7</v>
      </c>
      <c r="I50" s="6" t="s">
        <v>227</v>
      </c>
      <c r="P50" s="4" t="s">
        <v>228</v>
      </c>
      <c r="Q50" s="4" t="s">
        <v>136</v>
      </c>
      <c r="R50" s="4" t="s">
        <v>48</v>
      </c>
      <c r="S50" s="4" t="s">
        <v>36</v>
      </c>
      <c r="T50" s="11" t="s">
        <v>229</v>
      </c>
      <c r="U50" s="6" t="s">
        <v>230</v>
      </c>
      <c r="V50" s="6" t="s">
        <v>231</v>
      </c>
    </row>
    <row r="51" spans="1:25" s="6" customFormat="1">
      <c r="B51" s="6" t="s">
        <v>232</v>
      </c>
      <c r="C51" s="6" t="s">
        <v>77</v>
      </c>
      <c r="D51" s="29" t="s">
        <v>77</v>
      </c>
      <c r="E51" s="14">
        <v>42736</v>
      </c>
      <c r="F51" s="29">
        <v>2017</v>
      </c>
      <c r="G51" s="45" t="s">
        <v>362</v>
      </c>
      <c r="I51" s="6" t="s">
        <v>233</v>
      </c>
      <c r="P51" s="4" t="s">
        <v>234</v>
      </c>
      <c r="Q51" s="4" t="s">
        <v>34</v>
      </c>
      <c r="R51" s="4" t="s">
        <v>35</v>
      </c>
      <c r="S51" s="4" t="s">
        <v>36</v>
      </c>
      <c r="T51" s="6" t="s">
        <v>235</v>
      </c>
      <c r="V51" s="11" t="s">
        <v>236</v>
      </c>
      <c r="W51" s="6" t="s">
        <v>237</v>
      </c>
    </row>
    <row r="52" spans="1:25" s="6" customFormat="1">
      <c r="B52" s="6" t="s">
        <v>238</v>
      </c>
      <c r="C52" s="6" t="s">
        <v>38</v>
      </c>
      <c r="D52" s="29" t="s">
        <v>222</v>
      </c>
      <c r="E52" s="14">
        <v>43040</v>
      </c>
      <c r="F52" s="29">
        <v>2017</v>
      </c>
      <c r="G52" s="43" t="s">
        <v>362</v>
      </c>
      <c r="I52" s="6" t="s">
        <v>239</v>
      </c>
      <c r="P52" s="4" t="s">
        <v>240</v>
      </c>
      <c r="Q52" s="4" t="s">
        <v>59</v>
      </c>
      <c r="R52" s="4" t="s">
        <v>27</v>
      </c>
      <c r="S52" s="4" t="s">
        <v>28</v>
      </c>
      <c r="T52" s="6" t="s">
        <v>241</v>
      </c>
    </row>
    <row r="53" spans="1:25" s="6" customFormat="1">
      <c r="B53" s="6" t="s">
        <v>242</v>
      </c>
      <c r="C53" s="6" t="s">
        <v>156</v>
      </c>
      <c r="D53" s="29" t="s">
        <v>391</v>
      </c>
      <c r="E53" s="14">
        <v>43009</v>
      </c>
      <c r="F53" s="29">
        <v>2017</v>
      </c>
      <c r="G53" s="4" t="s">
        <v>362</v>
      </c>
      <c r="H53" s="13" t="s">
        <v>243</v>
      </c>
      <c r="I53" s="6" t="s">
        <v>244</v>
      </c>
      <c r="P53" s="4" t="s">
        <v>203</v>
      </c>
      <c r="Q53" s="4" t="s">
        <v>245</v>
      </c>
      <c r="R53" s="4" t="s">
        <v>85</v>
      </c>
      <c r="S53" s="4" t="s">
        <v>86</v>
      </c>
      <c r="T53" s="11" t="s">
        <v>246</v>
      </c>
      <c r="V53" s="6" t="s">
        <v>247</v>
      </c>
      <c r="Y53" s="6" t="s">
        <v>154</v>
      </c>
    </row>
    <row r="54" spans="1:25" s="6" customFormat="1">
      <c r="A54" s="7" t="s">
        <v>248</v>
      </c>
      <c r="B54" s="4" t="s">
        <v>37</v>
      </c>
      <c r="C54" s="4" t="s">
        <v>38</v>
      </c>
      <c r="D54" s="29" t="s">
        <v>39</v>
      </c>
      <c r="E54" s="8">
        <v>43153</v>
      </c>
      <c r="F54" s="29">
        <v>2018</v>
      </c>
      <c r="G54" s="43">
        <v>20</v>
      </c>
      <c r="I54" s="7" t="s">
        <v>40</v>
      </c>
      <c r="J54" s="7"/>
      <c r="K54" s="4" t="s">
        <v>177</v>
      </c>
      <c r="L54" s="4" t="s">
        <v>42</v>
      </c>
      <c r="M54" s="4" t="s">
        <v>43</v>
      </c>
      <c r="N54" s="4" t="s">
        <v>44</v>
      </c>
      <c r="O54" s="4" t="s">
        <v>45</v>
      </c>
      <c r="P54" s="4" t="s">
        <v>46</v>
      </c>
      <c r="Q54" s="4" t="s">
        <v>47</v>
      </c>
      <c r="R54" s="4" t="s">
        <v>48</v>
      </c>
      <c r="S54" s="4" t="s">
        <v>36</v>
      </c>
      <c r="U54" s="9"/>
      <c r="V54" s="9"/>
    </row>
    <row r="55" spans="1:25" s="6" customFormat="1">
      <c r="A55" s="7"/>
      <c r="B55" s="4" t="s">
        <v>249</v>
      </c>
      <c r="C55" s="4" t="s">
        <v>23</v>
      </c>
      <c r="D55" s="29" t="s">
        <v>250</v>
      </c>
      <c r="E55" s="8">
        <v>43277</v>
      </c>
      <c r="F55" s="29">
        <v>2018</v>
      </c>
      <c r="G55" s="43">
        <v>10</v>
      </c>
      <c r="I55" s="7" t="s">
        <v>75</v>
      </c>
      <c r="J55" s="7" t="s">
        <v>139</v>
      </c>
      <c r="K55" s="4" t="s">
        <v>251</v>
      </c>
      <c r="L55" s="4" t="s">
        <v>42</v>
      </c>
      <c r="M55" s="4" t="s">
        <v>126</v>
      </c>
      <c r="N55" s="4" t="s">
        <v>140</v>
      </c>
      <c r="O55" s="4" t="s">
        <v>252</v>
      </c>
      <c r="P55" s="4" t="s">
        <v>253</v>
      </c>
      <c r="Q55" s="4" t="s">
        <v>34</v>
      </c>
      <c r="R55" s="4" t="s">
        <v>35</v>
      </c>
      <c r="S55" s="4" t="s">
        <v>36</v>
      </c>
      <c r="U55" s="9"/>
      <c r="V55" s="9"/>
    </row>
    <row r="56" spans="1:25" s="6" customFormat="1">
      <c r="A56" s="7"/>
      <c r="B56" s="4" t="s">
        <v>130</v>
      </c>
      <c r="C56" s="4" t="s">
        <v>77</v>
      </c>
      <c r="D56" s="29" t="s">
        <v>131</v>
      </c>
      <c r="E56" s="8">
        <v>43423</v>
      </c>
      <c r="F56" s="29">
        <v>2018</v>
      </c>
      <c r="G56" s="43">
        <v>10</v>
      </c>
      <c r="I56" s="7" t="s">
        <v>75</v>
      </c>
      <c r="J56" s="7" t="s">
        <v>139</v>
      </c>
      <c r="K56" s="4" t="s">
        <v>254</v>
      </c>
      <c r="L56" s="4" t="s">
        <v>42</v>
      </c>
      <c r="M56" s="4" t="s">
        <v>126</v>
      </c>
      <c r="N56" s="4" t="s">
        <v>133</v>
      </c>
      <c r="O56" s="4" t="s">
        <v>134</v>
      </c>
      <c r="P56" s="4" t="s">
        <v>135</v>
      </c>
      <c r="Q56" s="4" t="s">
        <v>136</v>
      </c>
      <c r="R56" s="4" t="s">
        <v>48</v>
      </c>
      <c r="S56" s="4" t="s">
        <v>36</v>
      </c>
      <c r="U56" s="9"/>
      <c r="V56" s="9"/>
    </row>
    <row r="57" spans="1:25" s="6" customFormat="1" ht="14.25" customHeight="1">
      <c r="A57" s="7"/>
      <c r="B57" s="4" t="s">
        <v>255</v>
      </c>
      <c r="C57" s="4" t="s">
        <v>38</v>
      </c>
      <c r="D57" s="29" t="s">
        <v>256</v>
      </c>
      <c r="E57" s="8">
        <v>43228</v>
      </c>
      <c r="F57" s="29">
        <v>2018</v>
      </c>
      <c r="G57" s="43">
        <v>6.8</v>
      </c>
      <c r="I57" s="7" t="s">
        <v>257</v>
      </c>
      <c r="J57" s="7"/>
      <c r="K57" s="4" t="s">
        <v>258</v>
      </c>
      <c r="L57" s="4" t="s">
        <v>259</v>
      </c>
      <c r="M57" s="4" t="s">
        <v>260</v>
      </c>
      <c r="N57" s="4" t="s">
        <v>261</v>
      </c>
      <c r="O57" s="4" t="s">
        <v>262</v>
      </c>
      <c r="P57" s="4" t="s">
        <v>263</v>
      </c>
      <c r="Q57" s="4" t="s">
        <v>136</v>
      </c>
      <c r="R57" s="4" t="s">
        <v>48</v>
      </c>
      <c r="S57" s="4" t="s">
        <v>36</v>
      </c>
      <c r="T57" s="11" t="s">
        <v>264</v>
      </c>
      <c r="U57" s="9" t="s">
        <v>265</v>
      </c>
      <c r="V57" s="9"/>
    </row>
    <row r="58" spans="1:25" s="6" customFormat="1">
      <c r="A58" s="7"/>
      <c r="B58" s="4" t="s">
        <v>208</v>
      </c>
      <c r="C58" s="4" t="s">
        <v>77</v>
      </c>
      <c r="D58" s="29" t="s">
        <v>266</v>
      </c>
      <c r="E58" s="8">
        <v>43276</v>
      </c>
      <c r="F58" s="29">
        <v>2018</v>
      </c>
      <c r="G58" s="43">
        <v>8.4689999999999994</v>
      </c>
      <c r="I58" s="7" t="s">
        <v>75</v>
      </c>
      <c r="J58" s="7" t="s">
        <v>139</v>
      </c>
      <c r="K58" s="4" t="s">
        <v>267</v>
      </c>
      <c r="L58" s="4" t="s">
        <v>42</v>
      </c>
      <c r="M58" s="4" t="s">
        <v>126</v>
      </c>
      <c r="N58" s="4" t="s">
        <v>268</v>
      </c>
      <c r="O58" s="4" t="s">
        <v>269</v>
      </c>
      <c r="P58" s="4" t="s">
        <v>270</v>
      </c>
      <c r="Q58" s="4" t="s">
        <v>212</v>
      </c>
      <c r="R58" s="4" t="s">
        <v>35</v>
      </c>
      <c r="S58" s="4" t="s">
        <v>36</v>
      </c>
      <c r="U58" s="9"/>
      <c r="V58" s="9"/>
    </row>
    <row r="59" spans="1:25" s="6" customFormat="1">
      <c r="A59" s="7"/>
      <c r="B59" s="4" t="s">
        <v>137</v>
      </c>
      <c r="C59" s="4" t="s">
        <v>77</v>
      </c>
      <c r="D59" s="29" t="s">
        <v>138</v>
      </c>
      <c r="E59" s="8">
        <v>43286</v>
      </c>
      <c r="F59" s="29">
        <v>2018</v>
      </c>
      <c r="G59" s="43">
        <v>6.5</v>
      </c>
      <c r="I59" s="7" t="s">
        <v>75</v>
      </c>
      <c r="J59" s="7" t="s">
        <v>139</v>
      </c>
      <c r="K59" s="4" t="s">
        <v>271</v>
      </c>
      <c r="L59" s="4" t="s">
        <v>42</v>
      </c>
      <c r="M59" s="4" t="s">
        <v>126</v>
      </c>
      <c r="N59" s="4" t="s">
        <v>140</v>
      </c>
      <c r="O59" s="4" t="s">
        <v>141</v>
      </c>
      <c r="P59" s="4" t="s">
        <v>142</v>
      </c>
      <c r="Q59" s="4" t="s">
        <v>65</v>
      </c>
      <c r="R59" s="4" t="s">
        <v>35</v>
      </c>
      <c r="S59" s="4" t="s">
        <v>36</v>
      </c>
      <c r="U59" s="9">
        <v>38.5</v>
      </c>
      <c r="V59" s="9">
        <v>46.75</v>
      </c>
      <c r="W59" s="6" t="s">
        <v>272</v>
      </c>
    </row>
    <row r="60" spans="1:25" s="6" customFormat="1">
      <c r="A60" s="7"/>
      <c r="B60" s="4" t="s">
        <v>273</v>
      </c>
      <c r="C60" s="4" t="s">
        <v>156</v>
      </c>
      <c r="D60" s="29" t="s">
        <v>274</v>
      </c>
      <c r="E60" s="8">
        <v>43280</v>
      </c>
      <c r="F60" s="29">
        <v>2018</v>
      </c>
      <c r="G60" s="43">
        <v>6.75</v>
      </c>
      <c r="I60" s="7" t="s">
        <v>257</v>
      </c>
      <c r="J60" s="7"/>
      <c r="K60" s="4" t="s">
        <v>275</v>
      </c>
      <c r="L60" s="4" t="s">
        <v>42</v>
      </c>
      <c r="M60" s="4" t="s">
        <v>276</v>
      </c>
      <c r="N60" s="4" t="s">
        <v>276</v>
      </c>
      <c r="O60" s="4" t="s">
        <v>45</v>
      </c>
      <c r="P60" s="4" t="s">
        <v>277</v>
      </c>
      <c r="Q60" s="4" t="s">
        <v>278</v>
      </c>
      <c r="R60" s="4" t="s">
        <v>35</v>
      </c>
      <c r="S60" s="4" t="s">
        <v>36</v>
      </c>
      <c r="U60" s="9">
        <v>7</v>
      </c>
      <c r="V60" s="9">
        <v>13.75</v>
      </c>
    </row>
    <row r="61" spans="1:25" s="6" customFormat="1">
      <c r="A61" s="7"/>
      <c r="B61" s="4" t="s">
        <v>76</v>
      </c>
      <c r="C61" s="4" t="s">
        <v>77</v>
      </c>
      <c r="D61" s="29" t="s">
        <v>78</v>
      </c>
      <c r="E61" s="8">
        <v>43301</v>
      </c>
      <c r="F61" s="29">
        <v>2018</v>
      </c>
      <c r="G61" s="43">
        <v>10</v>
      </c>
      <c r="I61" s="7"/>
      <c r="L61" s="4" t="s">
        <v>42</v>
      </c>
      <c r="M61" s="4" t="s">
        <v>43</v>
      </c>
      <c r="N61" s="4" t="s">
        <v>79</v>
      </c>
      <c r="O61" s="4" t="s">
        <v>45</v>
      </c>
      <c r="P61" s="4" t="s">
        <v>80</v>
      </c>
      <c r="Q61" s="4" t="s">
        <v>59</v>
      </c>
      <c r="R61" s="4" t="s">
        <v>27</v>
      </c>
      <c r="S61" s="4" t="s">
        <v>28</v>
      </c>
      <c r="T61" s="11" t="s">
        <v>81</v>
      </c>
    </row>
    <row r="62" spans="1:25" s="6" customFormat="1">
      <c r="B62" s="6" t="s">
        <v>49</v>
      </c>
      <c r="C62" s="6" t="s">
        <v>23</v>
      </c>
      <c r="D62" s="29" t="s">
        <v>390</v>
      </c>
      <c r="F62" s="29">
        <v>2018</v>
      </c>
      <c r="G62" s="43">
        <v>65</v>
      </c>
      <c r="I62" s="6" t="s">
        <v>147</v>
      </c>
      <c r="P62" s="4" t="s">
        <v>52</v>
      </c>
      <c r="Q62" s="4" t="s">
        <v>52</v>
      </c>
      <c r="R62" s="4" t="s">
        <v>53</v>
      </c>
      <c r="S62" s="4" t="s">
        <v>28</v>
      </c>
      <c r="T62" s="6" t="s">
        <v>279</v>
      </c>
    </row>
    <row r="63" spans="1:25" s="6" customFormat="1">
      <c r="B63" s="6" t="s">
        <v>280</v>
      </c>
      <c r="C63" s="6" t="s">
        <v>156</v>
      </c>
      <c r="D63" s="29" t="s">
        <v>392</v>
      </c>
      <c r="E63" s="14">
        <v>43405</v>
      </c>
      <c r="F63" s="29">
        <v>2018</v>
      </c>
      <c r="G63" s="43">
        <v>5.5</v>
      </c>
      <c r="I63" s="6" t="s">
        <v>281</v>
      </c>
      <c r="P63" s="4" t="s">
        <v>282</v>
      </c>
      <c r="Q63" s="4" t="s">
        <v>282</v>
      </c>
      <c r="R63" s="4" t="s">
        <v>283</v>
      </c>
      <c r="S63" s="4" t="s">
        <v>28</v>
      </c>
      <c r="T63" s="11" t="s">
        <v>284</v>
      </c>
    </row>
    <row r="64" spans="1:25" s="6" customFormat="1" ht="15" customHeight="1">
      <c r="B64" s="6" t="s">
        <v>232</v>
      </c>
      <c r="C64" s="6" t="s">
        <v>77</v>
      </c>
      <c r="D64" s="29" t="s">
        <v>285</v>
      </c>
      <c r="E64" s="14">
        <v>43160</v>
      </c>
      <c r="F64" s="29">
        <v>2018</v>
      </c>
      <c r="G64" s="45">
        <v>5.4</v>
      </c>
      <c r="I64" s="6" t="s">
        <v>286</v>
      </c>
      <c r="P64" s="4" t="s">
        <v>234</v>
      </c>
      <c r="Q64" s="4" t="s">
        <v>34</v>
      </c>
      <c r="R64" s="4" t="s">
        <v>35</v>
      </c>
      <c r="S64" s="4" t="s">
        <v>36</v>
      </c>
      <c r="T64" s="6" t="s">
        <v>287</v>
      </c>
    </row>
    <row r="65" spans="2:24" s="6" customFormat="1">
      <c r="B65" s="6" t="s">
        <v>288</v>
      </c>
      <c r="C65" s="6" t="s">
        <v>38</v>
      </c>
      <c r="D65" s="29" t="s">
        <v>38</v>
      </c>
      <c r="E65" s="20">
        <v>43368</v>
      </c>
      <c r="F65" s="29">
        <v>2018</v>
      </c>
      <c r="G65" s="43">
        <v>5</v>
      </c>
      <c r="I65" s="6" t="s">
        <v>289</v>
      </c>
      <c r="P65" s="4" t="s">
        <v>128</v>
      </c>
      <c r="Q65" s="4" t="s">
        <v>65</v>
      </c>
      <c r="R65" s="4" t="s">
        <v>35</v>
      </c>
      <c r="S65" s="4" t="s">
        <v>36</v>
      </c>
      <c r="T65" s="11" t="s">
        <v>290</v>
      </c>
      <c r="V65" s="11" t="s">
        <v>291</v>
      </c>
      <c r="W65" s="6" t="s">
        <v>292</v>
      </c>
      <c r="X65" s="11" t="s">
        <v>292</v>
      </c>
    </row>
    <row r="66" spans="2:24" s="6" customFormat="1">
      <c r="B66" s="6" t="s">
        <v>293</v>
      </c>
      <c r="C66" s="6" t="s">
        <v>77</v>
      </c>
      <c r="D66" s="29" t="s">
        <v>294</v>
      </c>
      <c r="E66" s="14">
        <v>43282</v>
      </c>
      <c r="F66" s="29">
        <v>2018</v>
      </c>
      <c r="G66" s="43">
        <v>4</v>
      </c>
      <c r="I66" s="6" t="s">
        <v>295</v>
      </c>
      <c r="P66" s="4" t="s">
        <v>296</v>
      </c>
      <c r="Q66" s="4" t="s">
        <v>297</v>
      </c>
      <c r="R66" s="4" t="s">
        <v>35</v>
      </c>
      <c r="S66" s="4" t="s">
        <v>36</v>
      </c>
      <c r="T66" s="11" t="s">
        <v>298</v>
      </c>
    </row>
    <row r="67" spans="2:24" s="6" customFormat="1">
      <c r="B67" s="6" t="s">
        <v>299</v>
      </c>
      <c r="C67" s="6" t="s">
        <v>77</v>
      </c>
      <c r="D67" s="29" t="s">
        <v>393</v>
      </c>
      <c r="E67" s="6">
        <v>2018</v>
      </c>
      <c r="F67" s="29">
        <v>2018</v>
      </c>
      <c r="G67" s="43">
        <v>2.7</v>
      </c>
      <c r="I67" s="6" t="s">
        <v>300</v>
      </c>
      <c r="P67" s="4" t="s">
        <v>26</v>
      </c>
      <c r="Q67" s="4" t="s">
        <v>59</v>
      </c>
      <c r="R67" s="4" t="s">
        <v>27</v>
      </c>
      <c r="S67" s="4" t="s">
        <v>28</v>
      </c>
      <c r="T67" s="6" t="s">
        <v>301</v>
      </c>
      <c r="V67" s="6" t="s">
        <v>302</v>
      </c>
    </row>
    <row r="68" spans="2:24" s="6" customFormat="1">
      <c r="B68" s="6" t="s">
        <v>303</v>
      </c>
      <c r="C68" s="6" t="s">
        <v>77</v>
      </c>
      <c r="D68" s="29" t="s">
        <v>312</v>
      </c>
      <c r="E68" s="14">
        <v>43132</v>
      </c>
      <c r="F68" s="29">
        <v>2018</v>
      </c>
      <c r="G68" s="43">
        <v>2</v>
      </c>
      <c r="P68" s="4" t="s">
        <v>263</v>
      </c>
      <c r="Q68" s="4" t="s">
        <v>136</v>
      </c>
      <c r="R68" s="4" t="s">
        <v>48</v>
      </c>
      <c r="S68" s="4" t="s">
        <v>36</v>
      </c>
      <c r="T68" s="11" t="s">
        <v>301</v>
      </c>
      <c r="U68" s="6" t="s">
        <v>304</v>
      </c>
    </row>
    <row r="69" spans="2:24" s="6" customFormat="1">
      <c r="B69" s="6" t="s">
        <v>305</v>
      </c>
      <c r="C69" s="6" t="s">
        <v>38</v>
      </c>
      <c r="D69" s="35" t="s">
        <v>38</v>
      </c>
      <c r="E69" s="6">
        <v>2018</v>
      </c>
      <c r="F69" s="29">
        <v>2018</v>
      </c>
      <c r="G69" s="43">
        <v>1.8</v>
      </c>
      <c r="I69" s="6" t="s">
        <v>306</v>
      </c>
      <c r="P69" s="4" t="s">
        <v>307</v>
      </c>
      <c r="Q69" s="4" t="s">
        <v>307</v>
      </c>
      <c r="R69" s="4" t="s">
        <v>308</v>
      </c>
      <c r="S69" s="4" t="s">
        <v>86</v>
      </c>
      <c r="T69" s="6" t="s">
        <v>201</v>
      </c>
      <c r="V69" s="11" t="s">
        <v>309</v>
      </c>
      <c r="W69" s="6" t="s">
        <v>310</v>
      </c>
    </row>
    <row r="70" spans="2:24" s="6" customFormat="1">
      <c r="B70" s="6" t="s">
        <v>311</v>
      </c>
      <c r="C70" s="6" t="s">
        <v>38</v>
      </c>
      <c r="D70" s="29" t="s">
        <v>312</v>
      </c>
      <c r="E70" s="14">
        <v>43374</v>
      </c>
      <c r="F70" s="29">
        <v>2018</v>
      </c>
      <c r="G70" s="45">
        <v>1.5</v>
      </c>
      <c r="I70" s="6" t="s">
        <v>313</v>
      </c>
      <c r="P70" s="4" t="s">
        <v>128</v>
      </c>
      <c r="Q70" s="4" t="s">
        <v>65</v>
      </c>
      <c r="R70" s="4" t="s">
        <v>35</v>
      </c>
      <c r="S70" s="4" t="s">
        <v>36</v>
      </c>
      <c r="T70" s="6" t="s">
        <v>314</v>
      </c>
    </row>
    <row r="71" spans="2:24" s="6" customFormat="1">
      <c r="B71" s="6" t="s">
        <v>315</v>
      </c>
      <c r="C71" s="4" t="s">
        <v>23</v>
      </c>
      <c r="D71" s="29" t="s">
        <v>394</v>
      </c>
      <c r="E71" s="14">
        <v>43435</v>
      </c>
      <c r="F71" s="29">
        <v>2018</v>
      </c>
      <c r="G71" s="43">
        <v>1</v>
      </c>
      <c r="I71" s="6" t="s">
        <v>316</v>
      </c>
      <c r="P71" s="4" t="s">
        <v>32</v>
      </c>
      <c r="Q71" s="4" t="s">
        <v>59</v>
      </c>
      <c r="R71" s="4" t="s">
        <v>27</v>
      </c>
      <c r="S71" s="4" t="s">
        <v>28</v>
      </c>
      <c r="T71" s="11" t="s">
        <v>317</v>
      </c>
    </row>
    <row r="72" spans="2:24" s="6" customFormat="1" ht="16.5" customHeight="1">
      <c r="B72" s="6" t="s">
        <v>318</v>
      </c>
      <c r="C72" s="6" t="s">
        <v>400</v>
      </c>
      <c r="D72" s="29" t="s">
        <v>319</v>
      </c>
      <c r="E72" s="6">
        <v>2018</v>
      </c>
      <c r="F72" s="29">
        <v>2018</v>
      </c>
      <c r="G72" s="43">
        <v>0.13</v>
      </c>
      <c r="I72" s="6" t="s">
        <v>320</v>
      </c>
      <c r="P72" s="4" t="s">
        <v>321</v>
      </c>
      <c r="Q72" s="4" t="s">
        <v>399</v>
      </c>
      <c r="R72" s="4" t="s">
        <v>53</v>
      </c>
      <c r="S72" s="4" t="s">
        <v>28</v>
      </c>
      <c r="T72" s="11" t="s">
        <v>322</v>
      </c>
      <c r="V72" s="6" t="s">
        <v>323</v>
      </c>
    </row>
    <row r="73" spans="2:24" s="6" customFormat="1">
      <c r="B73" s="6" t="s">
        <v>324</v>
      </c>
      <c r="C73" s="6" t="s">
        <v>77</v>
      </c>
      <c r="D73" s="29" t="s">
        <v>395</v>
      </c>
      <c r="E73" s="6">
        <v>2018</v>
      </c>
      <c r="F73" s="29">
        <v>2018</v>
      </c>
      <c r="G73" s="43" t="s">
        <v>389</v>
      </c>
      <c r="P73" s="4" t="s">
        <v>325</v>
      </c>
      <c r="Q73" s="4" t="s">
        <v>325</v>
      </c>
      <c r="R73" s="4" t="s">
        <v>326</v>
      </c>
      <c r="S73" s="4" t="s">
        <v>86</v>
      </c>
      <c r="T73" s="6" t="s">
        <v>327</v>
      </c>
    </row>
    <row r="74" spans="2:24" s="6" customFormat="1">
      <c r="B74" s="6" t="s">
        <v>238</v>
      </c>
      <c r="C74" s="6" t="s">
        <v>38</v>
      </c>
      <c r="D74" s="29" t="s">
        <v>222</v>
      </c>
      <c r="E74" s="14">
        <v>43101</v>
      </c>
      <c r="F74" s="29">
        <v>2018</v>
      </c>
      <c r="G74" s="43" t="s">
        <v>389</v>
      </c>
      <c r="I74" s="6" t="s">
        <v>328</v>
      </c>
      <c r="P74" s="4" t="s">
        <v>240</v>
      </c>
      <c r="Q74" s="4" t="s">
        <v>59</v>
      </c>
      <c r="R74" s="4" t="s">
        <v>27</v>
      </c>
      <c r="S74" s="4" t="s">
        <v>28</v>
      </c>
      <c r="T74" s="6" t="s">
        <v>241</v>
      </c>
    </row>
    <row r="75" spans="2:24" s="6" customFormat="1">
      <c r="B75" s="6" t="s">
        <v>329</v>
      </c>
      <c r="C75" s="6" t="s">
        <v>77</v>
      </c>
      <c r="D75" s="29" t="s">
        <v>77</v>
      </c>
      <c r="E75" s="6">
        <v>2018</v>
      </c>
      <c r="F75" s="29">
        <v>2018</v>
      </c>
      <c r="G75" s="43" t="s">
        <v>362</v>
      </c>
      <c r="I75" s="6" t="s">
        <v>330</v>
      </c>
      <c r="P75" s="4" t="s">
        <v>331</v>
      </c>
      <c r="Q75" s="4" t="s">
        <v>65</v>
      </c>
      <c r="R75" s="4" t="s">
        <v>35</v>
      </c>
      <c r="S75" s="4" t="s">
        <v>36</v>
      </c>
      <c r="T75" s="6" t="s">
        <v>332</v>
      </c>
      <c r="U75" s="21" t="s">
        <v>333</v>
      </c>
    </row>
    <row r="76" spans="2:24" s="6" customFormat="1">
      <c r="B76" s="6" t="s">
        <v>334</v>
      </c>
      <c r="C76" s="6" t="s">
        <v>77</v>
      </c>
      <c r="D76" s="29" t="s">
        <v>335</v>
      </c>
      <c r="E76" s="14">
        <v>43405</v>
      </c>
      <c r="F76" s="29">
        <v>2018</v>
      </c>
      <c r="G76" s="43" t="s">
        <v>362</v>
      </c>
      <c r="I76" s="6" t="s">
        <v>336</v>
      </c>
      <c r="P76" s="4" t="s">
        <v>337</v>
      </c>
      <c r="Q76" s="4" t="s">
        <v>337</v>
      </c>
      <c r="R76" s="4" t="s">
        <v>337</v>
      </c>
      <c r="S76" s="4" t="s">
        <v>86</v>
      </c>
      <c r="T76" s="6" t="s">
        <v>338</v>
      </c>
      <c r="U76" s="6" t="s">
        <v>339</v>
      </c>
    </row>
    <row r="77" spans="2:24" s="6" customFormat="1">
      <c r="B77" s="6" t="s">
        <v>340</v>
      </c>
      <c r="C77" s="6" t="s">
        <v>77</v>
      </c>
      <c r="D77" s="29" t="s">
        <v>341</v>
      </c>
      <c r="E77" s="6">
        <v>2018</v>
      </c>
      <c r="F77" s="29">
        <v>2018</v>
      </c>
      <c r="G77" s="43" t="s">
        <v>362</v>
      </c>
      <c r="I77" s="11" t="s">
        <v>342</v>
      </c>
      <c r="P77" s="4" t="s">
        <v>337</v>
      </c>
      <c r="Q77" s="4" t="s">
        <v>337</v>
      </c>
      <c r="R77" s="4" t="s">
        <v>337</v>
      </c>
      <c r="S77" s="4" t="s">
        <v>86</v>
      </c>
      <c r="T77" s="11" t="s">
        <v>96</v>
      </c>
    </row>
    <row r="78" spans="2:24" s="6" customFormat="1">
      <c r="B78" s="6" t="s">
        <v>93</v>
      </c>
      <c r="C78" s="6" t="s">
        <v>77</v>
      </c>
      <c r="D78" s="29" t="s">
        <v>77</v>
      </c>
      <c r="E78" s="6" t="s">
        <v>343</v>
      </c>
      <c r="F78" s="29">
        <v>2018</v>
      </c>
      <c r="G78" s="43" t="s">
        <v>362</v>
      </c>
      <c r="I78" s="6" t="s">
        <v>344</v>
      </c>
      <c r="P78" s="4" t="s">
        <v>95</v>
      </c>
      <c r="Q78" s="4" t="s">
        <v>95</v>
      </c>
      <c r="R78" s="4" t="s">
        <v>35</v>
      </c>
      <c r="S78" s="4" t="s">
        <v>36</v>
      </c>
      <c r="T78" s="11" t="s">
        <v>345</v>
      </c>
      <c r="U78" s="6" t="s">
        <v>96</v>
      </c>
    </row>
    <row r="79" spans="2:24" s="6" customFormat="1">
      <c r="B79" s="6" t="s">
        <v>346</v>
      </c>
      <c r="C79" s="6" t="s">
        <v>77</v>
      </c>
      <c r="D79" s="29" t="s">
        <v>77</v>
      </c>
      <c r="E79" s="6">
        <v>2018</v>
      </c>
      <c r="F79" s="29">
        <v>2018</v>
      </c>
      <c r="G79" s="43" t="s">
        <v>347</v>
      </c>
      <c r="H79" s="6" t="s">
        <v>348</v>
      </c>
      <c r="I79" s="6" t="s">
        <v>349</v>
      </c>
      <c r="P79" s="4" t="s">
        <v>307</v>
      </c>
      <c r="Q79" s="4" t="s">
        <v>307</v>
      </c>
      <c r="R79" s="4" t="s">
        <v>308</v>
      </c>
      <c r="S79" s="4" t="s">
        <v>86</v>
      </c>
      <c r="T79" s="6" t="s">
        <v>350</v>
      </c>
      <c r="V79" s="6" t="s">
        <v>351</v>
      </c>
      <c r="X79" s="6" t="s">
        <v>352</v>
      </c>
    </row>
    <row r="80" spans="2:24" s="6" customFormat="1">
      <c r="B80" s="6" t="s">
        <v>242</v>
      </c>
      <c r="C80" s="6" t="s">
        <v>156</v>
      </c>
      <c r="D80" s="29" t="s">
        <v>391</v>
      </c>
      <c r="E80" s="14">
        <v>43282</v>
      </c>
      <c r="F80" s="29">
        <v>2018</v>
      </c>
      <c r="G80" s="4" t="s">
        <v>362</v>
      </c>
      <c r="H80" s="13" t="s">
        <v>243</v>
      </c>
      <c r="I80" s="6" t="s">
        <v>353</v>
      </c>
      <c r="P80" s="4" t="s">
        <v>203</v>
      </c>
      <c r="Q80" s="4" t="s">
        <v>245</v>
      </c>
      <c r="R80" s="4" t="s">
        <v>85</v>
      </c>
      <c r="S80" s="4" t="s">
        <v>86</v>
      </c>
      <c r="T80" s="11" t="s">
        <v>246</v>
      </c>
    </row>
    <row r="81" spans="1:25" s="6" customFormat="1">
      <c r="A81" s="6" t="s">
        <v>354</v>
      </c>
      <c r="B81" s="36" t="s">
        <v>172</v>
      </c>
      <c r="C81" s="6" t="s">
        <v>23</v>
      </c>
      <c r="D81" s="37" t="s">
        <v>23</v>
      </c>
      <c r="E81" s="38">
        <v>43299</v>
      </c>
      <c r="F81" s="37">
        <v>2018</v>
      </c>
      <c r="G81" s="40" t="s">
        <v>362</v>
      </c>
      <c r="H81" s="36"/>
      <c r="I81" s="39" t="s">
        <v>355</v>
      </c>
      <c r="J81" s="36"/>
      <c r="K81" s="36"/>
      <c r="L81" s="36"/>
      <c r="M81" s="36"/>
      <c r="N81" s="36"/>
      <c r="O81" s="36"/>
      <c r="P81" s="40" t="s">
        <v>165</v>
      </c>
      <c r="Q81" s="40" t="s">
        <v>166</v>
      </c>
      <c r="R81" s="40" t="s">
        <v>102</v>
      </c>
      <c r="S81" s="40" t="s">
        <v>86</v>
      </c>
      <c r="T81" s="41" t="s">
        <v>356</v>
      </c>
    </row>
    <row r="82" spans="1:25" s="6" customFormat="1">
      <c r="B82" s="15" t="s">
        <v>97</v>
      </c>
      <c r="C82" s="6" t="s">
        <v>23</v>
      </c>
      <c r="D82" s="30" t="s">
        <v>23</v>
      </c>
      <c r="E82" s="15"/>
      <c r="F82" s="30">
        <v>2018</v>
      </c>
      <c r="G82" s="33" t="s">
        <v>362</v>
      </c>
      <c r="H82" s="15" t="s">
        <v>98</v>
      </c>
      <c r="I82" s="16" t="s">
        <v>357</v>
      </c>
      <c r="J82" s="15"/>
      <c r="K82" s="15"/>
      <c r="L82" s="15"/>
      <c r="M82" s="15"/>
      <c r="N82" s="15"/>
      <c r="O82" s="15"/>
      <c r="P82" s="33" t="s">
        <v>100</v>
      </c>
      <c r="Q82" s="4" t="s">
        <v>101</v>
      </c>
      <c r="R82" s="4" t="s">
        <v>102</v>
      </c>
      <c r="S82" s="4" t="s">
        <v>86</v>
      </c>
      <c r="T82" s="11" t="s">
        <v>103</v>
      </c>
    </row>
    <row r="83" spans="1:25" s="6" customFormat="1">
      <c r="B83" s="6" t="s">
        <v>49</v>
      </c>
      <c r="C83" s="6" t="s">
        <v>23</v>
      </c>
      <c r="D83" s="29" t="s">
        <v>390</v>
      </c>
      <c r="E83" s="14">
        <v>43374</v>
      </c>
      <c r="F83" s="29">
        <v>2018</v>
      </c>
      <c r="G83" s="43" t="s">
        <v>362</v>
      </c>
      <c r="I83" s="6" t="s">
        <v>358</v>
      </c>
      <c r="P83" s="4" t="s">
        <v>52</v>
      </c>
      <c r="Q83" s="4" t="s">
        <v>52</v>
      </c>
      <c r="R83" s="4" t="s">
        <v>53</v>
      </c>
      <c r="S83" s="4" t="s">
        <v>28</v>
      </c>
      <c r="T83" s="6" t="s">
        <v>279</v>
      </c>
      <c r="V83" s="6" t="s">
        <v>359</v>
      </c>
    </row>
    <row r="84" spans="1:25" s="6" customFormat="1">
      <c r="A84" s="7"/>
      <c r="B84" s="7" t="s">
        <v>22</v>
      </c>
      <c r="C84" s="6" t="s">
        <v>23</v>
      </c>
      <c r="D84" s="29" t="s">
        <v>24</v>
      </c>
      <c r="E84" s="8"/>
      <c r="F84" s="4">
        <v>2018</v>
      </c>
      <c r="G84" s="43" t="s">
        <v>362</v>
      </c>
      <c r="I84" s="7"/>
      <c r="J84" s="7"/>
      <c r="K84" s="4" t="s">
        <v>25</v>
      </c>
      <c r="L84" s="4"/>
      <c r="M84" s="4"/>
      <c r="N84" s="4"/>
      <c r="O84" s="4"/>
      <c r="P84" s="4" t="s">
        <v>26</v>
      </c>
      <c r="Q84" s="4" t="s">
        <v>26</v>
      </c>
      <c r="R84" s="4" t="s">
        <v>27</v>
      </c>
      <c r="S84" s="4" t="s">
        <v>28</v>
      </c>
      <c r="T84" s="4" t="s">
        <v>29</v>
      </c>
      <c r="U84" s="9" t="s">
        <v>30</v>
      </c>
      <c r="V84" s="9"/>
    </row>
    <row r="85" spans="1:25" s="6" customFormat="1">
      <c r="A85" s="7"/>
      <c r="B85" s="7" t="s">
        <v>31</v>
      </c>
      <c r="C85" s="6" t="s">
        <v>400</v>
      </c>
      <c r="D85" s="29" t="s">
        <v>387</v>
      </c>
      <c r="E85" s="8"/>
      <c r="F85" s="4">
        <v>2018</v>
      </c>
      <c r="G85" s="43" t="s">
        <v>362</v>
      </c>
      <c r="I85" s="7"/>
      <c r="J85" s="7"/>
      <c r="K85" s="4"/>
      <c r="L85" s="4"/>
      <c r="M85" s="4"/>
      <c r="N85" s="4"/>
      <c r="O85" s="4"/>
      <c r="P85" s="4" t="s">
        <v>32</v>
      </c>
      <c r="Q85" s="4" t="s">
        <v>59</v>
      </c>
      <c r="R85" s="4" t="s">
        <v>27</v>
      </c>
      <c r="S85" s="4" t="s">
        <v>28</v>
      </c>
      <c r="T85" s="4" t="s">
        <v>33</v>
      </c>
      <c r="U85" s="9"/>
      <c r="V85" s="9"/>
    </row>
    <row r="86" spans="1:25" s="6" customFormat="1">
      <c r="B86" s="6" t="s">
        <v>360</v>
      </c>
      <c r="C86" s="6" t="s">
        <v>23</v>
      </c>
      <c r="D86" s="29" t="s">
        <v>361</v>
      </c>
      <c r="E86" s="7" t="s">
        <v>362</v>
      </c>
      <c r="F86" s="29" t="s">
        <v>58</v>
      </c>
      <c r="G86" s="43" t="s">
        <v>362</v>
      </c>
      <c r="I86" s="6" t="s">
        <v>363</v>
      </c>
      <c r="P86" s="4" t="s">
        <v>364</v>
      </c>
      <c r="Q86" s="4" t="s">
        <v>364</v>
      </c>
      <c r="R86" s="4" t="s">
        <v>283</v>
      </c>
      <c r="S86" s="4" t="s">
        <v>28</v>
      </c>
      <c r="T86" s="6" t="s">
        <v>365</v>
      </c>
      <c r="V86" s="6" t="s">
        <v>327</v>
      </c>
    </row>
    <row r="87" spans="1:25" s="6" customFormat="1">
      <c r="B87" s="6" t="s">
        <v>366</v>
      </c>
      <c r="C87" s="6" t="s">
        <v>77</v>
      </c>
      <c r="D87" s="29" t="s">
        <v>77</v>
      </c>
      <c r="F87" s="4" t="s">
        <v>58</v>
      </c>
      <c r="G87" s="43" t="s">
        <v>362</v>
      </c>
      <c r="H87" s="6" t="s">
        <v>367</v>
      </c>
      <c r="I87" s="6" t="s">
        <v>368</v>
      </c>
      <c r="P87" s="4" t="s">
        <v>263</v>
      </c>
      <c r="Q87" s="4" t="s">
        <v>136</v>
      </c>
      <c r="R87" s="4" t="s">
        <v>48</v>
      </c>
      <c r="S87" s="4" t="s">
        <v>36</v>
      </c>
      <c r="T87" s="6" t="s">
        <v>369</v>
      </c>
      <c r="V87" s="11" t="s">
        <v>370</v>
      </c>
      <c r="W87" s="6" t="s">
        <v>371</v>
      </c>
      <c r="X87" s="6" t="s">
        <v>372</v>
      </c>
      <c r="Y87" s="6" t="s">
        <v>373</v>
      </c>
    </row>
    <row r="88" spans="1:25" s="6" customFormat="1">
      <c r="B88" s="6" t="s">
        <v>374</v>
      </c>
      <c r="C88" s="6" t="s">
        <v>38</v>
      </c>
      <c r="D88" s="29" t="s">
        <v>396</v>
      </c>
      <c r="E88" s="6" t="s">
        <v>362</v>
      </c>
      <c r="F88" s="4" t="s">
        <v>58</v>
      </c>
      <c r="G88" s="43" t="s">
        <v>362</v>
      </c>
      <c r="H88" s="6" t="s">
        <v>375</v>
      </c>
      <c r="I88" s="6" t="s">
        <v>376</v>
      </c>
      <c r="P88" s="4" t="s">
        <v>142</v>
      </c>
      <c r="Q88" s="4" t="s">
        <v>65</v>
      </c>
      <c r="R88" s="4" t="s">
        <v>35</v>
      </c>
      <c r="S88" s="4" t="s">
        <v>36</v>
      </c>
      <c r="T88" s="6" t="s">
        <v>377</v>
      </c>
      <c r="W88" s="6" t="s">
        <v>378</v>
      </c>
      <c r="X88" s="6" t="s">
        <v>379</v>
      </c>
    </row>
    <row r="89" spans="1:25" s="6" customFormat="1" ht="18" customHeight="1">
      <c r="B89" s="6" t="s">
        <v>380</v>
      </c>
      <c r="C89" s="6" t="s">
        <v>400</v>
      </c>
      <c r="D89" s="29" t="s">
        <v>386</v>
      </c>
      <c r="E89" s="6" t="s">
        <v>381</v>
      </c>
      <c r="F89" s="29" t="s">
        <v>58</v>
      </c>
      <c r="G89" s="4" t="s">
        <v>362</v>
      </c>
      <c r="H89" s="13" t="s">
        <v>382</v>
      </c>
      <c r="I89" s="6" t="s">
        <v>383</v>
      </c>
      <c r="P89" s="4" t="s">
        <v>384</v>
      </c>
      <c r="Q89" s="4" t="s">
        <v>59</v>
      </c>
      <c r="R89" s="4" t="s">
        <v>27</v>
      </c>
      <c r="S89" s="4" t="s">
        <v>28</v>
      </c>
    </row>
    <row r="90" spans="1:25" s="6" customFormat="1">
      <c r="B90" s="6" t="s">
        <v>61</v>
      </c>
      <c r="C90" s="6" t="s">
        <v>23</v>
      </c>
      <c r="D90" s="29" t="s">
        <v>23</v>
      </c>
      <c r="E90" s="6" t="s">
        <v>362</v>
      </c>
      <c r="F90" s="4" t="s">
        <v>58</v>
      </c>
      <c r="G90" s="43">
        <f>2-0.095</f>
        <v>1.905</v>
      </c>
      <c r="P90" s="4" t="s">
        <v>64</v>
      </c>
      <c r="Q90" s="4" t="s">
        <v>65</v>
      </c>
      <c r="R90" s="4" t="s">
        <v>35</v>
      </c>
      <c r="S90" s="4" t="s">
        <v>36</v>
      </c>
      <c r="T90" s="6" t="s">
        <v>66</v>
      </c>
      <c r="U90" s="6" t="s">
        <v>62</v>
      </c>
      <c r="V90" s="6" t="s">
        <v>67</v>
      </c>
      <c r="W90" s="6" t="s">
        <v>66</v>
      </c>
      <c r="Y90" s="6" t="s">
        <v>385</v>
      </c>
    </row>
  </sheetData>
  <autoFilter ref="A2:AE90" xr:uid="{00000000-0009-0000-0000-000000000000}"/>
  <hyperlinks>
    <hyperlink ref="T29" r:id="rId1" xr:uid="{00000000-0004-0000-0000-000000000000}"/>
    <hyperlink ref="T66" r:id="rId2" xr:uid="{00000000-0004-0000-0000-000001000000}"/>
    <hyperlink ref="T63" r:id="rId3" xr:uid="{00000000-0004-0000-0000-000002000000}"/>
    <hyperlink ref="T49" r:id="rId4" xr:uid="{00000000-0004-0000-0000-000003000000}"/>
    <hyperlink ref="T71" r:id="rId5" display="http://www.bristol.ac.uk/news/2018/december/kets-quantum-investment-.html" xr:uid="{00000000-0004-0000-0000-000004000000}"/>
    <hyperlink ref="T68" r:id="rId6" xr:uid="{00000000-0004-0000-0000-000005000000}"/>
    <hyperlink ref="T19" r:id="rId7" location="section-funding-rounds" xr:uid="{00000000-0004-0000-0000-000006000000}"/>
    <hyperlink ref="T46" r:id="rId8" location="section-funding-rounds" xr:uid="{00000000-0004-0000-0000-000007000000}"/>
    <hyperlink ref="T12" r:id="rId9" location="section-funding-rounds" xr:uid="{00000000-0004-0000-0000-000008000000}"/>
    <hyperlink ref="T45" r:id="rId10" xr:uid="{00000000-0004-0000-0000-000009000000}"/>
    <hyperlink ref="T72" r:id="rId11" xr:uid="{00000000-0004-0000-0000-00000A000000}"/>
    <hyperlink ref="T65" r:id="rId12" xr:uid="{00000000-0004-0000-0000-00000B000000}"/>
    <hyperlink ref="V65" r:id="rId13" xr:uid="{00000000-0004-0000-0000-00000C000000}"/>
    <hyperlink ref="X65" r:id="rId14" xr:uid="{00000000-0004-0000-0000-00000D000000}"/>
    <hyperlink ref="U21" r:id="rId15" location="section-funding-rounds" xr:uid="{00000000-0004-0000-0000-00000E000000}"/>
    <hyperlink ref="T20" r:id="rId16" xr:uid="{00000000-0004-0000-0000-00000F000000}"/>
    <hyperlink ref="T5" r:id="rId17" xr:uid="{00000000-0004-0000-0000-000010000000}"/>
    <hyperlink ref="T50" r:id="rId18" xr:uid="{00000000-0004-0000-0000-000011000000}"/>
    <hyperlink ref="V87" r:id="rId19" xr:uid="{00000000-0004-0000-0000-000012000000}"/>
    <hyperlink ref="D69" r:id="rId20" display="https://www.cbinsights.com/company/mdr-funding" xr:uid="{00000000-0004-0000-0000-000013000000}"/>
    <hyperlink ref="V69" r:id="rId21" xr:uid="{00000000-0004-0000-0000-000014000000}"/>
    <hyperlink ref="T80" r:id="rId22" xr:uid="{00000000-0004-0000-0000-000015000000}"/>
    <hyperlink ref="T53" r:id="rId23" xr:uid="{00000000-0004-0000-0000-000016000000}"/>
    <hyperlink ref="T13" r:id="rId24" xr:uid="{00000000-0004-0000-0000-000017000000}"/>
    <hyperlink ref="V51" r:id="rId25" xr:uid="{00000000-0004-0000-0000-000018000000}"/>
    <hyperlink ref="I77" r:id="rId26" display="https://www.sginnovate.com/" xr:uid="{00000000-0004-0000-0000-000019000000}"/>
    <hyperlink ref="T77" r:id="rId27" xr:uid="{00000000-0004-0000-0000-00001A000000}"/>
    <hyperlink ref="T78" r:id="rId28" xr:uid="{00000000-0004-0000-0000-00001B000000}"/>
    <hyperlink ref="T31" r:id="rId29" xr:uid="{00000000-0004-0000-0000-00001C000000}"/>
    <hyperlink ref="X33" r:id="rId30" xr:uid="{00000000-0004-0000-0000-00001D000000}"/>
    <hyperlink ref="U15" r:id="rId31" xr:uid="{00000000-0004-0000-0000-00001E000000}"/>
    <hyperlink ref="T23" r:id="rId32" xr:uid="{00000000-0004-0000-0000-00001F000000}"/>
    <hyperlink ref="T86:T88" r:id="rId33" display="https://translate.google.com/translate?sl=auto&amp;tl=en&amp;u=https%3A%2F%2Fwww.tianyancha.com%2Fcompany%2F1266556718" xr:uid="{00000000-0004-0000-0000-000020000000}"/>
    <hyperlink ref="T15" r:id="rId34" xr:uid="{00000000-0004-0000-0000-000021000000}"/>
    <hyperlink ref="T81" r:id="rId35" display="https://urldefense.proofpoint.com/v2/url?u=https-3A__translate.googleusercontent.com_translate-5Fc-3Fdepth-3D1-26rurl-3Dtranslate.google.com-26sl-3Dauto-26sp-3Dnmt4-26tl-3Den-26u-3Dhttps-3A__www.tianyancha.com_company_2944593082-26xid-3D17259-2C1500008-2C15700022-2C15700186-2C15700190-2C15700253-2C15700256-2C15700259-26usg-3DALkJrhhUfvrpG-2DhZ1grpzzQs8-5FJmExdkqA&amp;d=DwMFAg&amp;c=vh6FgFnduejNhPPD0fl_yRaSfZy8CWbWnIf4XJhSqx8&amp;r=CqrolP77mhob-AmeBuK6YaZ6GiydSRufkzB8vB2Jv88&amp;m=VQVYE3A1KcJSUDGbixFF1-Tb7V-goSHo-SB67-dM4kE&amp;s=UX_5eExO7SRPQezXrvRjmynJcrvNA7A-bg2Ef1kpdAA&amp;e=" xr:uid="{00000000-0004-0000-0000-000022000000}"/>
    <hyperlink ref="I34" r:id="rId36" display="https://translate.googleusercontent.com/translate_c?depth=1&amp;rurl=translate.google.com&amp;sl=auto&amp;sp=nmt4&amp;tl=en&amp;u=https://www.tianyancha.com/organize/b6f6b14948&amp;xid=17259,1500008,15700022,15700186,15700190,15700253,15700256,15700259&amp;usg=ALkJrhgAN-sMzybsd7fLKBWhRK-7ctUGfg" xr:uid="{00000000-0004-0000-0000-000023000000}"/>
    <hyperlink ref="U7" display="https://techcrunch.com/2015/01/29/d-wave-systems-raises-another-29m-to-accelerate-development-on-its-quantum-hardware/?guce_referrer_us=aHR0cHM6Ly93d3cuZ29vZ2xlLmNvbS8&amp;guce_referrer_cs=SD4N7QgOSV6wXZDA6bg4oQ&amp;guccounter=1&amp;guce_referrer_us=aHR0cHM6Ly9jb25zZ" xr:uid="{00000000-0004-0000-0000-000024000000}"/>
    <hyperlink ref="V29" r:id="rId37" xr:uid="{00000000-0004-0000-0000-000025000000}"/>
    <hyperlink ref="T18" r:id="rId38" location="section-funding-rounds" xr:uid="{00000000-0004-0000-0000-000026000000}"/>
    <hyperlink ref="T16" r:id="rId39" location="section-funding-rounds" xr:uid="{00000000-0004-0000-0000-000027000000}"/>
    <hyperlink ref="T57" r:id="rId40" location="section-funding-rounds" xr:uid="{00000000-0004-0000-0000-000028000000}"/>
    <hyperlink ref="T61" r:id="rId41" location="section-funding-rounds" xr:uid="{00000000-0004-0000-0000-000029000000}"/>
    <hyperlink ref="T28:T29" r:id="rId42" location="section-funding-rounds" display="https://www.crunchbase.com/organization/cambridge-quantum-computing-limited#section-funding-rounds" xr:uid="{00000000-0004-0000-0000-00002A000000}"/>
  </hyperlinks>
  <pageMargins left="0.7" right="0.7" top="0.75" bottom="0.75" header="0.3" footer="0.3"/>
  <pageSetup paperSize="9" orientation="portrait" r:id="rId4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8.83203125"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8.83203125"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Springer-SBM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 Noorden, Richard</dc:creator>
  <cp:lastModifiedBy>Microsoft Office User</cp:lastModifiedBy>
  <dcterms:created xsi:type="dcterms:W3CDTF">2019-09-27T12:27:39Z</dcterms:created>
  <dcterms:modified xsi:type="dcterms:W3CDTF">2019-10-01T09:34:34Z</dcterms:modified>
</cp:coreProperties>
</file>